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120" windowWidth="15195" windowHeight="8370" firstSheet="1" activeTab="1"/>
  </bookViews>
  <sheets>
    <sheet name="Hilfstabelle" sheetId="4" state="hidden" r:id="rId1"/>
    <sheet name="Budget AS 11" sheetId="1" r:id="rId2"/>
    <sheet name="Aufstellung Auslagen" sheetId="5" r:id="rId3"/>
  </sheets>
  <definedNames>
    <definedName name="_xlnm.Print_Area" localSheetId="1">'Budget AS 11'!$A$1:$Q$60</definedName>
  </definedNames>
  <calcPr calcId="162913"/>
</workbook>
</file>

<file path=xl/calcChain.xml><?xml version="1.0" encoding="utf-8"?>
<calcChain xmlns="http://schemas.openxmlformats.org/spreadsheetml/2006/main">
  <c r="P49" i="1" l="1"/>
  <c r="N49" i="1" s="1"/>
  <c r="B2" i="5" l="1"/>
  <c r="H2" i="5"/>
  <c r="F23" i="1"/>
  <c r="J17" i="1"/>
  <c r="I23" i="1" s="1"/>
  <c r="P23" i="1" s="1"/>
  <c r="P36" i="1" s="1"/>
  <c r="N36" i="1" s="1"/>
  <c r="N28" i="1" l="1"/>
  <c r="N30" i="1"/>
  <c r="N31" i="1"/>
  <c r="N32" i="1"/>
  <c r="N33" i="1"/>
  <c r="N34" i="1"/>
  <c r="N39" i="1"/>
  <c r="N40" i="1"/>
  <c r="N41" i="1"/>
  <c r="N42" i="1"/>
  <c r="N43" i="1"/>
  <c r="N44" i="1"/>
  <c r="N45" i="1"/>
  <c r="N46" i="1"/>
  <c r="N47" i="1"/>
  <c r="N48" i="1"/>
  <c r="N24" i="1"/>
  <c r="N25" i="1"/>
  <c r="N26" i="1"/>
  <c r="N27" i="1"/>
  <c r="N29" i="1"/>
  <c r="N35" i="1"/>
  <c r="K54" i="1" l="1"/>
  <c r="K56" i="1" s="1"/>
  <c r="B23" i="5"/>
  <c r="F28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B21" i="5"/>
  <c r="K6" i="4"/>
  <c r="I6" i="4"/>
  <c r="G6" i="4"/>
  <c r="E6" i="4"/>
  <c r="I5" i="4"/>
  <c r="G5" i="4"/>
  <c r="E5" i="4"/>
  <c r="G4" i="4"/>
  <c r="E4" i="4"/>
  <c r="E3" i="4"/>
  <c r="F29" i="5" l="1"/>
  <c r="F31" i="5"/>
  <c r="F30" i="5"/>
  <c r="O35" i="1" l="1"/>
  <c r="P51" i="1" l="1"/>
  <c r="N51" i="1" s="1"/>
</calcChain>
</file>

<file path=xl/comments1.xml><?xml version="1.0" encoding="utf-8"?>
<comments xmlns="http://schemas.openxmlformats.org/spreadsheetml/2006/main">
  <authors>
    <author>Eveline Kurmann-Amacher</author>
  </authors>
  <commentList>
    <comment ref="P18" authorId="0" shapeId="0">
      <text>
        <r>
          <rPr>
            <b/>
            <sz val="9"/>
            <color indexed="81"/>
            <rFont val="Tahoma"/>
            <family val="2"/>
          </rPr>
          <t>Haushaltsgeld ohne Währung eingeben.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Wird automatisch ausgefüllt.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Wird automatisch ermittelt.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Lokale Währung eingeben.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Wird automatisch berechnet.</t>
        </r>
      </text>
    </comment>
  </commentList>
</comments>
</file>

<file path=xl/sharedStrings.xml><?xml version="1.0" encoding="utf-8"?>
<sst xmlns="http://schemas.openxmlformats.org/spreadsheetml/2006/main" count="108" uniqueCount="94">
  <si>
    <t>ausgefüllt durch</t>
  </si>
  <si>
    <t>- Bitte auswählen -</t>
  </si>
  <si>
    <t>Budget der monatlichen Unterstützung</t>
  </si>
  <si>
    <t>gemäss Weisung über die Sozialhilfe für Auslandschweizerinnen und Auslandschweizer 701-2</t>
  </si>
  <si>
    <t xml:space="preserve">Gesuch von (Name, Vorname) :  </t>
  </si>
  <si>
    <t>Referenz :</t>
  </si>
  <si>
    <t xml:space="preserve">Anzahl unterstützte Personen im Haushalt : </t>
  </si>
  <si>
    <t>Alter der Personen :</t>
  </si>
  <si>
    <t>Anzahl nichtunterstützte Personen im Haushalt :</t>
  </si>
  <si>
    <t>Zeile wird ausgeblendet</t>
  </si>
  <si>
    <t>für eine Person gemäss Ziff. 2.2 der Weisung 701-2 :</t>
  </si>
  <si>
    <t>Währung</t>
  </si>
  <si>
    <t>Betrag</t>
  </si>
  <si>
    <t>2.3.1</t>
  </si>
  <si>
    <t>Wohnungsmiete oder Hypothekarzinsen</t>
  </si>
  <si>
    <t>Elektrizität, Gas</t>
  </si>
  <si>
    <t>2.3.2</t>
  </si>
  <si>
    <t>Gebühren für Radio, TV, Telefon und Internet</t>
  </si>
  <si>
    <t>2.3.4</t>
  </si>
  <si>
    <t>Haftpflicht-, Mobiliar- und ähnliche Versicherungen</t>
  </si>
  <si>
    <t>2.2</t>
  </si>
  <si>
    <t>Haushaltsgeld für:</t>
  </si>
  <si>
    <t xml:space="preserve">Person(en) </t>
  </si>
  <si>
    <t>2.3.3</t>
  </si>
  <si>
    <t>Kranken- und Unfallversicherung, Selbstbehalte</t>
  </si>
  <si>
    <t>2.3.5</t>
  </si>
  <si>
    <t>2.3.6</t>
  </si>
  <si>
    <t>2.3.7</t>
  </si>
  <si>
    <t>2.3.8</t>
  </si>
  <si>
    <t>2.3.9</t>
  </si>
  <si>
    <t>Einnahmen (Ziff. 2.5)</t>
  </si>
  <si>
    <t>Alimente, Verwandtenunterstützungsbeiträge, Stipendien</t>
  </si>
  <si>
    <t>Beiträge von privater Seite / andere</t>
  </si>
  <si>
    <t>Selbstversorgung mit Nahrungsmitteln</t>
  </si>
  <si>
    <t>Total Einnahmen</t>
  </si>
  <si>
    <t>Budgetdifferenz / monatlicher Unterstützungsbetrag</t>
  </si>
  <si>
    <t xml:space="preserve">Ort und Datum : </t>
  </si>
  <si>
    <t>Quittungen für Miete und Nebenkosten sowie Einnahmenbelege sind dem Budget beizulegen.</t>
  </si>
  <si>
    <t>Haushaltgrösse</t>
  </si>
  <si>
    <t>Anzahl unter-stützte Pers.</t>
  </si>
  <si>
    <t>%-Satz
Haushaltsgeld</t>
  </si>
  <si>
    <t>die Vertretung</t>
  </si>
  <si>
    <t>Namenskürzel Sachbearbeiter/in :</t>
  </si>
  <si>
    <t>(Dokument ohne Unterschrift)</t>
  </si>
  <si>
    <t>Namenskürzel Fachspezialist/in:</t>
  </si>
  <si>
    <t xml:space="preserve">Auslagen </t>
  </si>
  <si>
    <t>für Budget</t>
  </si>
  <si>
    <t>Monat</t>
  </si>
  <si>
    <t>Miete</t>
  </si>
  <si>
    <t>Wasser</t>
  </si>
  <si>
    <t>Heizung</t>
  </si>
  <si>
    <t>Fixe Nebenkosten</t>
  </si>
  <si>
    <t>Elektrizität</t>
  </si>
  <si>
    <t>Gas</t>
  </si>
  <si>
    <t>Radio/TV</t>
  </si>
  <si>
    <t>Telefon</t>
  </si>
  <si>
    <t>Internet</t>
  </si>
  <si>
    <t>Column1</t>
  </si>
  <si>
    <t>Total</t>
  </si>
  <si>
    <t>Durchschnitt</t>
  </si>
  <si>
    <t>2.3.1 - Wohnungsmiete oder Hypohekarzinsen</t>
  </si>
  <si>
    <t>2.3.1 - Wohnnebenkosten (Heizung, Wasser, usw.)</t>
  </si>
  <si>
    <t>2.3.1 - Elektrizität, Gas</t>
  </si>
  <si>
    <t>2.3.2 - Gebühren für Radio, TV, Telefon und Internet</t>
  </si>
  <si>
    <t>Info:</t>
  </si>
  <si>
    <t>Datum - Kürzel</t>
  </si>
  <si>
    <t>Column3</t>
  </si>
  <si>
    <t>Column4</t>
  </si>
  <si>
    <t>Bezeichnung</t>
  </si>
  <si>
    <t>Unterschrift</t>
  </si>
  <si>
    <t>die Konsularische Direktion</t>
  </si>
  <si>
    <t>Unterschrift :</t>
  </si>
  <si>
    <t>Totale pro Ziffer in Budget</t>
  </si>
  <si>
    <t>Eidgenössisches Departement für auswärtige Angelegenheiten EDA</t>
  </si>
  <si>
    <t>Konsularische Direktion KD</t>
  </si>
  <si>
    <t>den/die Gesuchsteller/in</t>
  </si>
  <si>
    <t>Ausgaben</t>
  </si>
  <si>
    <t>Total Ausgaben</t>
  </si>
  <si>
    <t>AHV</t>
  </si>
  <si>
    <t>Festgesetztes Haushaltsgeld (Jahr)</t>
  </si>
  <si>
    <t>Erwerbsunkosten</t>
  </si>
  <si>
    <t>Bildung und Ausbildung</t>
  </si>
  <si>
    <t>Weitere Kosten</t>
  </si>
  <si>
    <t xml:space="preserve">Erwerbseinnahmen inkl. Zulagen </t>
  </si>
  <si>
    <t>AHV/IV, Pensionskasse, Hinterlassenenrenten</t>
  </si>
  <si>
    <t>Renten des Aufenthaltesstaates für</t>
  </si>
  <si>
    <t>Sozialhilfeleistungen des Empfangsstaates</t>
  </si>
  <si>
    <t>Budget für einfache pauschale Berechnung (AS 11)</t>
  </si>
  <si>
    <t>Konsularischer Schutz KD KS</t>
  </si>
  <si>
    <r>
      <t xml:space="preserve">Wohnnebenkosten </t>
    </r>
    <r>
      <rPr>
        <sz val="8"/>
        <rFont val="Arial"/>
        <family val="2"/>
      </rPr>
      <t>(Heizung, Wasser, usw.)</t>
    </r>
  </si>
  <si>
    <r>
      <t>Mobilitätsausgaben</t>
    </r>
    <r>
      <rPr>
        <sz val="8"/>
        <rFont val="Arial"/>
        <family val="2"/>
      </rPr>
      <t xml:space="preserve"> (vgl. AS 5 Transportkosten)</t>
    </r>
  </si>
  <si>
    <r>
      <t>Pflege- und Diätkosten</t>
    </r>
    <r>
      <rPr>
        <sz val="8"/>
        <rFont val="Arial"/>
        <family val="2"/>
      </rPr>
      <t xml:space="preserve"> (Haushaltshilfe)</t>
    </r>
  </si>
  <si>
    <r>
      <t>Versicherungsleistungen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(Taggelder der Arbeitslosen-, Kranken- oder Unfallversicherung usw.)</t>
    </r>
  </si>
  <si>
    <r>
      <t xml:space="preserve">Vermögensertrag </t>
    </r>
    <r>
      <rPr>
        <sz val="8"/>
        <rFont val="Arial"/>
        <family val="2"/>
      </rPr>
      <t xml:space="preserve">(Zins, Mietzins, Pachtzins)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</si>
</sst>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0;\-0;;@"/>
    <numFmt numFmtId="165" formatCode="0.0%"/>
  </numFmts>
  <fonts count="1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7.5"/>
      <name val="Arial"/>
      <family val="2"/>
    </font>
    <font>
      <b/>
      <sz val="7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8" fillId="7" borderId="14" xfId="1" applyFont="1" applyFill="1" applyBorder="1" applyAlignment="1">
      <alignment horizontal="center" vertical="center"/>
    </xf>
    <xf numFmtId="0" fontId="8" fillId="7" borderId="14" xfId="1" applyFont="1" applyFill="1" applyBorder="1" applyAlignment="1">
      <alignment horizontal="center" vertical="center" wrapText="1"/>
    </xf>
    <xf numFmtId="0" fontId="8" fillId="7" borderId="15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8" fillId="0" borderId="16" xfId="1" applyFont="1" applyBorder="1" applyAlignment="1">
      <alignment horizontal="center"/>
    </xf>
    <xf numFmtId="0" fontId="2" fillId="8" borderId="16" xfId="1" applyFill="1" applyBorder="1" applyAlignment="1">
      <alignment horizontal="center"/>
    </xf>
    <xf numFmtId="165" fontId="2" fillId="0" borderId="5" xfId="1" applyNumberFormat="1" applyBorder="1"/>
    <xf numFmtId="0" fontId="2" fillId="9" borderId="16" xfId="1" applyFill="1" applyBorder="1" applyAlignment="1">
      <alignment horizontal="center"/>
    </xf>
    <xf numFmtId="9" fontId="2" fillId="0" borderId="5" xfId="1" applyNumberFormat="1" applyBorder="1"/>
    <xf numFmtId="0" fontId="2" fillId="4" borderId="16" xfId="1" applyFill="1" applyBorder="1" applyAlignment="1">
      <alignment horizontal="center"/>
    </xf>
    <xf numFmtId="0" fontId="2" fillId="10" borderId="16" xfId="1" applyFill="1" applyBorder="1" applyAlignment="1">
      <alignment horizontal="center"/>
    </xf>
    <xf numFmtId="0" fontId="2" fillId="11" borderId="16" xfId="1" applyFill="1" applyBorder="1" applyAlignment="1">
      <alignment horizontal="center"/>
    </xf>
    <xf numFmtId="0" fontId="2" fillId="0" borderId="0" xfId="1"/>
    <xf numFmtId="9" fontId="2" fillId="12" borderId="5" xfId="1" applyNumberFormat="1" applyFill="1" applyBorder="1"/>
    <xf numFmtId="9" fontId="2" fillId="4" borderId="5" xfId="1" applyNumberFormat="1" applyFill="1" applyBorder="1"/>
    <xf numFmtId="9" fontId="2" fillId="13" borderId="5" xfId="1" applyNumberFormat="1" applyFill="1" applyBorder="1"/>
    <xf numFmtId="0" fontId="8" fillId="0" borderId="17" xfId="1" applyFont="1" applyBorder="1" applyAlignment="1">
      <alignment horizontal="center"/>
    </xf>
    <xf numFmtId="0" fontId="2" fillId="8" borderId="17" xfId="1" applyFill="1" applyBorder="1" applyAlignment="1">
      <alignment horizontal="center"/>
    </xf>
    <xf numFmtId="165" fontId="2" fillId="0" borderId="11" xfId="1" applyNumberFormat="1" applyBorder="1"/>
    <xf numFmtId="0" fontId="2" fillId="9" borderId="17" xfId="1" applyFill="1" applyBorder="1" applyAlignment="1">
      <alignment horizontal="center"/>
    </xf>
    <xf numFmtId="9" fontId="2" fillId="12" borderId="11" xfId="1" applyNumberFormat="1" applyFill="1" applyBorder="1"/>
    <xf numFmtId="0" fontId="2" fillId="4" borderId="17" xfId="1" applyFill="1" applyBorder="1" applyAlignment="1">
      <alignment horizontal="center"/>
    </xf>
    <xf numFmtId="9" fontId="2" fillId="4" borderId="11" xfId="1" applyNumberFormat="1" applyFill="1" applyBorder="1"/>
    <xf numFmtId="0" fontId="2" fillId="10" borderId="17" xfId="1" applyFill="1" applyBorder="1" applyAlignment="1">
      <alignment horizontal="center"/>
    </xf>
    <xf numFmtId="9" fontId="2" fillId="13" borderId="11" xfId="1" applyNumberFormat="1" applyFill="1" applyBorder="1"/>
    <xf numFmtId="0" fontId="2" fillId="11" borderId="17" xfId="1" applyFill="1" applyBorder="1" applyAlignment="1">
      <alignment horizontal="center"/>
    </xf>
    <xf numFmtId="9" fontId="2" fillId="14" borderId="11" xfId="1" applyNumberFormat="1" applyFill="1" applyBorder="1"/>
    <xf numFmtId="49" fontId="8" fillId="0" borderId="0" xfId="1" applyNumberFormat="1" applyFont="1"/>
    <xf numFmtId="49" fontId="2" fillId="0" borderId="0" xfId="1" applyNumberFormat="1" applyFont="1"/>
    <xf numFmtId="49" fontId="2" fillId="0" borderId="0" xfId="1" applyNumberFormat="1"/>
    <xf numFmtId="0" fontId="2" fillId="0" borderId="0" xfId="1" applyNumberFormat="1"/>
    <xf numFmtId="0" fontId="2" fillId="0" borderId="0" xfId="1" applyFont="1"/>
    <xf numFmtId="0" fontId="1" fillId="2" borderId="0" xfId="2" applyFill="1"/>
    <xf numFmtId="0" fontId="1" fillId="0" borderId="0" xfId="2"/>
    <xf numFmtId="0" fontId="13" fillId="2" borderId="0" xfId="2" applyFont="1" applyFill="1"/>
    <xf numFmtId="0" fontId="13" fillId="0" borderId="0" xfId="2" applyFont="1"/>
    <xf numFmtId="0" fontId="3" fillId="12" borderId="17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17" fontId="1" fillId="0" borderId="14" xfId="2" applyNumberFormat="1" applyBorder="1" applyAlignment="1">
      <alignment horizontal="left"/>
    </xf>
    <xf numFmtId="3" fontId="1" fillId="0" borderId="14" xfId="2" applyNumberFormat="1" applyFont="1" applyFill="1" applyBorder="1" applyAlignment="1">
      <alignment horizontal="right"/>
    </xf>
    <xf numFmtId="0" fontId="1" fillId="0" borderId="18" xfId="2" applyFill="1" applyBorder="1"/>
    <xf numFmtId="3" fontId="1" fillId="0" borderId="12" xfId="2" applyNumberFormat="1" applyFill="1" applyBorder="1"/>
    <xf numFmtId="3" fontId="1" fillId="0" borderId="12" xfId="2" applyNumberFormat="1" applyFill="1" applyBorder="1" applyAlignment="1">
      <alignment horizontal="right"/>
    </xf>
    <xf numFmtId="3" fontId="1" fillId="0" borderId="12" xfId="2" applyNumberFormat="1" applyFont="1" applyFill="1" applyBorder="1" applyAlignment="1">
      <alignment horizontal="right"/>
    </xf>
    <xf numFmtId="3" fontId="1" fillId="0" borderId="15" xfId="2" applyNumberFormat="1" applyFill="1" applyBorder="1"/>
    <xf numFmtId="0" fontId="1" fillId="0" borderId="14" xfId="2" applyBorder="1"/>
    <xf numFmtId="0" fontId="3" fillId="0" borderId="19" xfId="2" applyFont="1" applyBorder="1"/>
    <xf numFmtId="0" fontId="3" fillId="2" borderId="0" xfId="2" applyFont="1" applyFill="1"/>
    <xf numFmtId="0" fontId="3" fillId="0" borderId="0" xfId="2" applyFont="1"/>
    <xf numFmtId="0" fontId="2" fillId="2" borderId="0" xfId="1" applyFill="1"/>
    <xf numFmtId="49" fontId="2" fillId="2" borderId="0" xfId="1" applyNumberFormat="1" applyFont="1" applyFill="1" applyBorder="1" applyAlignment="1">
      <alignment horizontal="left" vertical="center"/>
    </xf>
    <xf numFmtId="0" fontId="2" fillId="2" borderId="0" xfId="1" applyFill="1" applyBorder="1"/>
    <xf numFmtId="0" fontId="2" fillId="2" borderId="0" xfId="1" applyFont="1" applyFill="1" applyBorder="1"/>
    <xf numFmtId="3" fontId="1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9" fillId="3" borderId="6" xfId="0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 applyProtection="1">
      <alignment horizontal="right" vertical="center"/>
    </xf>
    <xf numFmtId="4" fontId="2" fillId="3" borderId="0" xfId="0" applyNumberFormat="1" applyFont="1" applyFill="1" applyBorder="1" applyAlignment="1" applyProtection="1">
      <alignment horizontal="center" vertical="center"/>
      <protection locked="0"/>
    </xf>
    <xf numFmtId="164" fontId="8" fillId="2" borderId="0" xfId="0" applyNumberFormat="1" applyFont="1" applyFill="1" applyBorder="1" applyAlignment="1">
      <alignment horizontal="right" vertical="center"/>
    </xf>
    <xf numFmtId="4" fontId="0" fillId="3" borderId="6" xfId="0" applyNumberFormat="1" applyFill="1" applyBorder="1" applyAlignment="1">
      <alignment horizontal="right" vertical="center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10" fillId="3" borderId="6" xfId="0" applyFont="1" applyFill="1" applyBorder="1" applyAlignment="1" applyProtection="1">
      <alignment vertical="center"/>
      <protection locked="0"/>
    </xf>
    <xf numFmtId="0" fontId="9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4" fontId="8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" fontId="8" fillId="5" borderId="13" xfId="0" applyNumberFormat="1" applyFont="1" applyFill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8" fillId="3" borderId="10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13" fillId="2" borderId="0" xfId="2" applyNumberFormat="1" applyFont="1" applyFill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right" vertical="center" wrapText="1"/>
    </xf>
    <xf numFmtId="0" fontId="14" fillId="6" borderId="7" xfId="0" applyNumberFormat="1" applyFont="1" applyFill="1" applyBorder="1" applyAlignment="1">
      <alignment horizontal="right" vertical="center"/>
    </xf>
    <xf numFmtId="46" fontId="2" fillId="2" borderId="0" xfId="0" applyNumberFormat="1" applyFont="1" applyFill="1" applyBorder="1" applyAlignment="1">
      <alignment horizontal="right" vertical="center"/>
    </xf>
    <xf numFmtId="46" fontId="2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15" fillId="2" borderId="0" xfId="0" applyFont="1" applyFill="1" applyAlignment="1" applyProtection="1">
      <protection hidden="1"/>
    </xf>
    <xf numFmtId="0" fontId="16" fillId="2" borderId="0" xfId="0" applyFont="1" applyFill="1" applyAlignment="1" applyProtection="1">
      <protection hidden="1"/>
    </xf>
    <xf numFmtId="0" fontId="15" fillId="2" borderId="0" xfId="0" applyFont="1" applyFill="1" applyAlignment="1" applyProtection="1">
      <alignment vertical="top"/>
      <protection hidden="1"/>
    </xf>
    <xf numFmtId="0" fontId="10" fillId="2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17" borderId="0" xfId="2" applyFont="1" applyFill="1"/>
    <xf numFmtId="0" fontId="1" fillId="17" borderId="0" xfId="2" applyFill="1"/>
    <xf numFmtId="0" fontId="2" fillId="17" borderId="0" xfId="1" applyFill="1"/>
    <xf numFmtId="4" fontId="1" fillId="0" borderId="14" xfId="2" applyNumberFormat="1" applyFill="1" applyBorder="1"/>
    <xf numFmtId="4" fontId="1" fillId="0" borderId="12" xfId="2" applyNumberFormat="1" applyFill="1" applyBorder="1"/>
    <xf numFmtId="4" fontId="1" fillId="0" borderId="12" xfId="2" applyNumberFormat="1" applyFill="1" applyBorder="1" applyAlignment="1">
      <alignment horizontal="right"/>
    </xf>
    <xf numFmtId="4" fontId="1" fillId="0" borderId="12" xfId="2" applyNumberFormat="1" applyFont="1" applyFill="1" applyBorder="1" applyAlignment="1">
      <alignment horizontal="right"/>
    </xf>
    <xf numFmtId="4" fontId="1" fillId="0" borderId="15" xfId="2" applyNumberFormat="1" applyFill="1" applyBorder="1"/>
    <xf numFmtId="4" fontId="3" fillId="4" borderId="19" xfId="2" applyNumberFormat="1" applyFont="1" applyFill="1" applyBorder="1"/>
    <xf numFmtId="4" fontId="3" fillId="13" borderId="19" xfId="2" applyNumberFormat="1" applyFont="1" applyFill="1" applyBorder="1"/>
    <xf numFmtId="4" fontId="3" fillId="15" borderId="19" xfId="2" applyNumberFormat="1" applyFont="1" applyFill="1" applyBorder="1"/>
    <xf numFmtId="4" fontId="3" fillId="16" borderId="19" xfId="2" applyNumberFormat="1" applyFont="1" applyFill="1" applyBorder="1"/>
    <xf numFmtId="4" fontId="3" fillId="6" borderId="19" xfId="2" applyNumberFormat="1" applyFont="1" applyFill="1" applyBorder="1"/>
    <xf numFmtId="4" fontId="2" fillId="4" borderId="0" xfId="1" applyNumberFormat="1" applyFill="1" applyBorder="1"/>
    <xf numFmtId="4" fontId="2" fillId="13" borderId="0" xfId="1" applyNumberFormat="1" applyFill="1" applyBorder="1"/>
    <xf numFmtId="4" fontId="2" fillId="15" borderId="0" xfId="1" applyNumberFormat="1" applyFill="1" applyBorder="1"/>
    <xf numFmtId="4" fontId="2" fillId="16" borderId="0" xfId="1" applyNumberFormat="1" applyFill="1" applyBorder="1"/>
    <xf numFmtId="0" fontId="2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14" fillId="6" borderId="8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0" fontId="8" fillId="2" borderId="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2 2" xfId="2"/>
  </cellStyles>
  <dxfs count="30">
    <dxf>
      <fill>
        <patternFill>
          <bgColor rgb="FFFFFF9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9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6</xdr:col>
      <xdr:colOff>130451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3" displayName="Table3" ref="A9:E13" totalsRowShown="0" headerRowCellStyle="Normal 2">
  <autoFilter ref="A9:E13"/>
  <tableColumns count="5">
    <tableColumn id="1" name="ausgefüllt durch" dataDxfId="29" dataCellStyle="Normal 2"/>
    <tableColumn id="2" name="Bezeichnung"/>
    <tableColumn id="3" name="Column3"/>
    <tableColumn id="4" name="Column4" dataCellStyle="Normal 2"/>
    <tableColumn id="5" name="Unterschrif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4" headerRowBorderDxfId="23" tableBorderDxfId="22">
  <tableColumns count="12">
    <tableColumn id="1" name="Monat" totalsRowDxfId="21" dataCellStyle="Normal 2"/>
    <tableColumn id="2" name="Miete" dataDxfId="20" totalsRowDxfId="19" dataCellStyle="Normal 2"/>
    <tableColumn id="3" name="Wasser" dataDxfId="18" totalsRowDxfId="17" dataCellStyle="Normal 2"/>
    <tableColumn id="11" name="Heizung" totalsRowDxfId="16"/>
    <tableColumn id="7" name="Fixe Nebenkosten" dataDxfId="15" totalsRowDxfId="14" dataCellStyle="Normal 2"/>
    <tableColumn id="4" name="Elektrizität" dataDxfId="13" totalsRowDxfId="12" dataCellStyle="Normal 2"/>
    <tableColumn id="8" name="Gas" dataDxfId="11" totalsRowDxfId="10" dataCellStyle="Normal 2"/>
    <tableColumn id="5" name="Radio/TV" dataDxfId="9" totalsRowDxfId="8" dataCellStyle="Normal 2"/>
    <tableColumn id="9" name="Telefon" dataDxfId="7" totalsRowDxfId="6" dataCellStyle="Normal 2"/>
    <tableColumn id="10" name="Internet" dataDxfId="5" totalsRowDxfId="4" dataCellStyle="Normal 2"/>
    <tableColumn id="12" name="AHV" totalsRowDxfId="3"/>
    <tableColumn id="6" name="Column1" dataDxfId="2" totalsRowDxfId="1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41" sqref="A41"/>
    </sheetView>
  </sheetViews>
  <sheetFormatPr defaultColWidth="9.140625" defaultRowHeight="12.75" x14ac:dyDescent="0.2"/>
  <cols>
    <col min="1" max="1" width="27.85546875" style="20" customWidth="1"/>
    <col min="2" max="11" width="13.42578125" style="20" customWidth="1"/>
    <col min="12" max="12" width="9.140625" style="20"/>
    <col min="13" max="13" width="20.85546875" style="20" bestFit="1" customWidth="1"/>
    <col min="14" max="14" width="29.7109375" style="20" bestFit="1" customWidth="1"/>
    <col min="15" max="16384" width="9.140625" style="20"/>
  </cols>
  <sheetData>
    <row r="1" spans="1:11" s="11" customFormat="1" ht="38.25" x14ac:dyDescent="0.2">
      <c r="A1" s="8" t="s">
        <v>38</v>
      </c>
      <c r="B1" s="9" t="s">
        <v>39</v>
      </c>
      <c r="C1" s="10" t="s">
        <v>40</v>
      </c>
      <c r="D1" s="9" t="s">
        <v>39</v>
      </c>
      <c r="E1" s="10" t="s">
        <v>40</v>
      </c>
      <c r="F1" s="9" t="s">
        <v>39</v>
      </c>
      <c r="G1" s="10" t="s">
        <v>40</v>
      </c>
      <c r="H1" s="9" t="s">
        <v>39</v>
      </c>
      <c r="I1" s="10" t="s">
        <v>40</v>
      </c>
      <c r="J1" s="9" t="s">
        <v>39</v>
      </c>
      <c r="K1" s="10" t="s">
        <v>40</v>
      </c>
    </row>
    <row r="2" spans="1:11" x14ac:dyDescent="0.2">
      <c r="A2" s="12">
        <v>1</v>
      </c>
      <c r="B2" s="13">
        <v>1</v>
      </c>
      <c r="C2" s="14">
        <v>1</v>
      </c>
      <c r="D2" s="15"/>
      <c r="E2" s="16"/>
      <c r="F2" s="17"/>
      <c r="G2" s="16"/>
      <c r="H2" s="18"/>
      <c r="I2" s="16"/>
      <c r="J2" s="19"/>
      <c r="K2" s="16"/>
    </row>
    <row r="3" spans="1:11" x14ac:dyDescent="0.2">
      <c r="A3" s="12">
        <v>2</v>
      </c>
      <c r="B3" s="13">
        <v>1</v>
      </c>
      <c r="C3" s="14">
        <v>0.76500000000000001</v>
      </c>
      <c r="D3" s="15">
        <v>2</v>
      </c>
      <c r="E3" s="21">
        <f>D3*C3</f>
        <v>1.53</v>
      </c>
      <c r="F3" s="17"/>
      <c r="G3" s="16"/>
      <c r="H3" s="18"/>
      <c r="I3" s="16"/>
      <c r="J3" s="19"/>
      <c r="K3" s="16"/>
    </row>
    <row r="4" spans="1:11" x14ac:dyDescent="0.2">
      <c r="A4" s="12">
        <v>3</v>
      </c>
      <c r="B4" s="13">
        <v>1</v>
      </c>
      <c r="C4" s="14">
        <v>0.62</v>
      </c>
      <c r="D4" s="15">
        <v>2</v>
      </c>
      <c r="E4" s="21">
        <f>D4*C4</f>
        <v>1.24</v>
      </c>
      <c r="F4" s="17">
        <v>3</v>
      </c>
      <c r="G4" s="22">
        <f>F4*C4</f>
        <v>1.8599999999999999</v>
      </c>
      <c r="H4" s="18"/>
      <c r="I4" s="16"/>
      <c r="J4" s="19"/>
      <c r="K4" s="16"/>
    </row>
    <row r="5" spans="1:11" x14ac:dyDescent="0.2">
      <c r="A5" s="12">
        <v>4</v>
      </c>
      <c r="B5" s="13">
        <v>1</v>
      </c>
      <c r="C5" s="14">
        <v>0.53500000000000003</v>
      </c>
      <c r="D5" s="15">
        <v>2</v>
      </c>
      <c r="E5" s="21">
        <f>D5*C5</f>
        <v>1.07</v>
      </c>
      <c r="F5" s="17">
        <v>3</v>
      </c>
      <c r="G5" s="22">
        <f>F5*C5</f>
        <v>1.605</v>
      </c>
      <c r="H5" s="18">
        <v>4</v>
      </c>
      <c r="I5" s="23">
        <f>H5*C5</f>
        <v>2.14</v>
      </c>
      <c r="J5" s="19"/>
      <c r="K5" s="16"/>
    </row>
    <row r="6" spans="1:11" x14ac:dyDescent="0.2">
      <c r="A6" s="24">
        <v>5</v>
      </c>
      <c r="B6" s="25">
        <v>1</v>
      </c>
      <c r="C6" s="26">
        <v>0.48399999999999999</v>
      </c>
      <c r="D6" s="27">
        <v>2</v>
      </c>
      <c r="E6" s="28">
        <f>D6*C6</f>
        <v>0.96799999999999997</v>
      </c>
      <c r="F6" s="29">
        <v>3</v>
      </c>
      <c r="G6" s="30">
        <f>F6*C6</f>
        <v>1.452</v>
      </c>
      <c r="H6" s="31">
        <v>4</v>
      </c>
      <c r="I6" s="32">
        <f>H6*C6</f>
        <v>1.9359999999999999</v>
      </c>
      <c r="J6" s="33">
        <v>5</v>
      </c>
      <c r="K6" s="34">
        <f>J6*C6</f>
        <v>2.42</v>
      </c>
    </row>
    <row r="9" spans="1:11" x14ac:dyDescent="0.2">
      <c r="A9" s="35" t="s">
        <v>0</v>
      </c>
      <c r="B9" s="20" t="s">
        <v>68</v>
      </c>
      <c r="C9" s="20" t="s">
        <v>66</v>
      </c>
      <c r="D9" s="20" t="s">
        <v>67</v>
      </c>
      <c r="E9" s="20" t="s">
        <v>69</v>
      </c>
    </row>
    <row r="10" spans="1:11" x14ac:dyDescent="0.2">
      <c r="A10" s="35" t="s">
        <v>1</v>
      </c>
    </row>
    <row r="11" spans="1:11" x14ac:dyDescent="0.2">
      <c r="A11" s="35" t="s">
        <v>75</v>
      </c>
      <c r="B11" s="36" t="s">
        <v>71</v>
      </c>
    </row>
    <row r="12" spans="1:11" x14ac:dyDescent="0.2">
      <c r="A12" s="35" t="s">
        <v>41</v>
      </c>
      <c r="B12" s="37" t="s">
        <v>42</v>
      </c>
      <c r="C12" s="38"/>
      <c r="E12" s="39" t="s">
        <v>43</v>
      </c>
    </row>
    <row r="13" spans="1:11" x14ac:dyDescent="0.2">
      <c r="A13" s="35" t="s">
        <v>70</v>
      </c>
      <c r="B13" s="36" t="s">
        <v>44</v>
      </c>
      <c r="C13" s="38"/>
      <c r="E13" s="39" t="s">
        <v>43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view="pageLayout" zoomScale="115" zoomScaleNormal="100" zoomScalePageLayoutView="115" workbookViewId="0">
      <selection activeCell="J8" sqref="J8:M8"/>
    </sheetView>
  </sheetViews>
  <sheetFormatPr defaultColWidth="9.140625" defaultRowHeight="12.75" x14ac:dyDescent="0.2"/>
  <cols>
    <col min="1" max="1" width="1.42578125" style="3" customWidth="1"/>
    <col min="2" max="2" width="5.28515625" style="3" customWidth="1"/>
    <col min="3" max="3" width="5.5703125" style="3" customWidth="1"/>
    <col min="4" max="5" width="5.7109375" style="3" customWidth="1"/>
    <col min="6" max="6" width="6.85546875" style="3" customWidth="1"/>
    <col min="7" max="7" width="5.7109375" style="3" customWidth="1"/>
    <col min="8" max="8" width="5.42578125" style="3" customWidth="1"/>
    <col min="9" max="9" width="4.140625" style="3" customWidth="1"/>
    <col min="10" max="10" width="7" style="3" customWidth="1"/>
    <col min="11" max="11" width="6.85546875" style="3" customWidth="1"/>
    <col min="12" max="12" width="10.5703125" style="3" customWidth="1"/>
    <col min="13" max="13" width="12.140625" style="3" customWidth="1"/>
    <col min="14" max="14" width="9.28515625" style="3" customWidth="1"/>
    <col min="15" max="15" width="0.42578125" style="3" customWidth="1"/>
    <col min="16" max="16" width="10.85546875" style="3" customWidth="1"/>
    <col min="17" max="17" width="1.42578125" style="3" customWidth="1"/>
    <col min="18" max="16384" width="9.140625" style="3"/>
  </cols>
  <sheetData>
    <row r="1" spans="1:17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L1" s="132" t="s">
        <v>73</v>
      </c>
      <c r="M1" s="6"/>
      <c r="N1" s="7"/>
    </row>
    <row r="2" spans="1:17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33" t="s">
        <v>74</v>
      </c>
      <c r="M2" s="6"/>
      <c r="N2" s="7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34" t="s">
        <v>88</v>
      </c>
      <c r="M3" s="6"/>
      <c r="N3" s="7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7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7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7" s="63" customFormat="1" ht="15" x14ac:dyDescent="0.2">
      <c r="A7" s="159" t="s">
        <v>87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</row>
    <row r="8" spans="1:17" s="63" customFormat="1" ht="15" x14ac:dyDescent="0.2">
      <c r="A8" s="1"/>
      <c r="B8" s="1"/>
      <c r="C8" s="1"/>
      <c r="D8" s="1"/>
      <c r="E8" s="122"/>
      <c r="F8" s="1"/>
      <c r="G8" s="1"/>
      <c r="H8" s="2"/>
      <c r="I8" s="2" t="s">
        <v>0</v>
      </c>
      <c r="J8" s="164" t="s">
        <v>1</v>
      </c>
      <c r="K8" s="164"/>
      <c r="L8" s="164"/>
      <c r="M8" s="164"/>
      <c r="N8" s="2"/>
      <c r="O8" s="2"/>
      <c r="P8" s="2"/>
      <c r="Q8" s="1"/>
    </row>
    <row r="9" spans="1:17" s="63" customFormat="1" x14ac:dyDescent="0.2">
      <c r="A9" s="64"/>
      <c r="B9" s="64"/>
      <c r="Q9" s="64"/>
    </row>
    <row r="10" spans="1:17" s="63" customFormat="1" x14ac:dyDescent="0.2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s="63" customFormat="1" ht="15" x14ac:dyDescent="0.2">
      <c r="A11" s="4"/>
      <c r="B11" s="160" t="s">
        <v>2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5"/>
    </row>
    <row r="12" spans="1:17" s="63" customFormat="1" x14ac:dyDescent="0.2">
      <c r="A12" s="4"/>
      <c r="B12" s="161" t="s">
        <v>3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2"/>
    </row>
    <row r="13" spans="1:17" s="63" customFormat="1" x14ac:dyDescent="0.2">
      <c r="A13" s="4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5"/>
    </row>
    <row r="14" spans="1:17" s="63" customFormat="1" x14ac:dyDescent="0.2">
      <c r="A14" s="4"/>
      <c r="B14" s="69" t="s">
        <v>4</v>
      </c>
      <c r="C14" s="68"/>
      <c r="D14" s="68"/>
      <c r="E14" s="68"/>
      <c r="F14" s="68"/>
      <c r="G14" s="165"/>
      <c r="H14" s="165"/>
      <c r="I14" s="165"/>
      <c r="J14" s="165"/>
      <c r="K14" s="165"/>
      <c r="L14" s="165"/>
      <c r="M14" s="70"/>
      <c r="N14" s="71" t="s">
        <v>5</v>
      </c>
      <c r="O14" s="71"/>
      <c r="P14" s="72"/>
      <c r="Q14" s="5"/>
    </row>
    <row r="15" spans="1:17" s="63" customFormat="1" x14ac:dyDescent="0.2">
      <c r="A15" s="4"/>
      <c r="B15" s="68" t="s">
        <v>6</v>
      </c>
      <c r="C15" s="68"/>
      <c r="D15" s="68"/>
      <c r="E15" s="68"/>
      <c r="F15" s="68"/>
      <c r="G15" s="68"/>
      <c r="H15" s="68"/>
      <c r="I15" s="68"/>
      <c r="J15" s="157"/>
      <c r="K15" s="157"/>
      <c r="L15" s="64"/>
      <c r="M15" s="68"/>
      <c r="N15" s="70" t="s">
        <v>7</v>
      </c>
      <c r="O15" s="70"/>
      <c r="P15" s="73"/>
      <c r="Q15" s="5"/>
    </row>
    <row r="16" spans="1:17" s="63" customFormat="1" x14ac:dyDescent="0.2">
      <c r="A16" s="4"/>
      <c r="B16" s="69" t="s">
        <v>8</v>
      </c>
      <c r="C16" s="68"/>
      <c r="D16" s="68"/>
      <c r="E16" s="68"/>
      <c r="F16" s="68"/>
      <c r="G16" s="68"/>
      <c r="H16" s="68"/>
      <c r="I16" s="68"/>
      <c r="J16" s="157"/>
      <c r="K16" s="157"/>
      <c r="L16" s="64"/>
      <c r="M16" s="74"/>
      <c r="N16" s="70" t="s">
        <v>7</v>
      </c>
      <c r="O16" s="75"/>
      <c r="P16" s="76"/>
      <c r="Q16" s="5"/>
    </row>
    <row r="17" spans="1:18" s="63" customFormat="1" hidden="1" x14ac:dyDescent="0.2">
      <c r="A17" s="4"/>
      <c r="B17" s="124"/>
      <c r="C17" s="124"/>
      <c r="D17" s="124"/>
      <c r="E17" s="124"/>
      <c r="F17" s="124"/>
      <c r="G17" s="124"/>
      <c r="H17" s="124"/>
      <c r="I17" s="124"/>
      <c r="J17" s="158">
        <f>SUM(J15:J16)</f>
        <v>0</v>
      </c>
      <c r="K17" s="158"/>
      <c r="L17" s="125" t="s">
        <v>9</v>
      </c>
      <c r="M17" s="126"/>
      <c r="N17" s="126"/>
      <c r="O17" s="126"/>
      <c r="P17" s="127"/>
      <c r="Q17" s="5"/>
    </row>
    <row r="18" spans="1:18" s="63" customFormat="1" x14ac:dyDescent="0.2">
      <c r="A18" s="4"/>
      <c r="B18" s="77" t="s">
        <v>79</v>
      </c>
      <c r="C18" s="64"/>
      <c r="D18" s="64"/>
      <c r="E18" s="64"/>
      <c r="F18" s="64"/>
      <c r="G18" s="166"/>
      <c r="H18" s="166"/>
      <c r="I18" s="130"/>
      <c r="J18" s="129"/>
      <c r="K18" s="129"/>
      <c r="L18" s="129"/>
      <c r="M18" s="129"/>
      <c r="N18" s="128" t="s">
        <v>10</v>
      </c>
      <c r="O18" s="70"/>
      <c r="P18" s="78"/>
      <c r="Q18" s="5"/>
    </row>
    <row r="19" spans="1:18" s="63" customFormat="1" x14ac:dyDescent="0.2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8" s="63" customFormat="1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</row>
    <row r="21" spans="1:18" s="63" customForma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</row>
    <row r="22" spans="1:18" s="63" customFormat="1" ht="15" x14ac:dyDescent="0.2">
      <c r="A22" s="4"/>
      <c r="B22" s="83" t="s">
        <v>76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84" t="s">
        <v>11</v>
      </c>
      <c r="O22" s="84"/>
      <c r="P22" s="84" t="s">
        <v>12</v>
      </c>
      <c r="Q22" s="5"/>
    </row>
    <row r="23" spans="1:18" s="63" customFormat="1" x14ac:dyDescent="0.2">
      <c r="A23" s="4"/>
      <c r="B23" s="90" t="s">
        <v>20</v>
      </c>
      <c r="C23" s="77" t="s">
        <v>21</v>
      </c>
      <c r="D23" s="68"/>
      <c r="E23" s="68"/>
      <c r="F23" s="96">
        <f>IFERROR(J15,"")</f>
        <v>0</v>
      </c>
      <c r="G23" s="77" t="s">
        <v>22</v>
      </c>
      <c r="H23" s="77"/>
      <c r="I23" s="163" t="str">
        <f>IFERROR(VLOOKUP(J17,Hilfstabelle!A2:K6,3)*J15,"")</f>
        <v/>
      </c>
      <c r="J23" s="163"/>
      <c r="L23" s="86"/>
      <c r="M23" s="86"/>
      <c r="N23" s="95"/>
      <c r="O23" s="87"/>
      <c r="P23" s="97" t="str">
        <f>IFERROR(ROUND(I23*P18,2),"")</f>
        <v/>
      </c>
      <c r="Q23" s="5"/>
    </row>
    <row r="24" spans="1:18" s="63" customFormat="1" x14ac:dyDescent="0.2">
      <c r="A24" s="4"/>
      <c r="B24" s="85" t="s">
        <v>13</v>
      </c>
      <c r="C24" s="68" t="s">
        <v>14</v>
      </c>
      <c r="D24" s="68"/>
      <c r="E24" s="68"/>
      <c r="F24" s="68"/>
      <c r="G24" s="68"/>
      <c r="H24" s="68"/>
      <c r="I24" s="68"/>
      <c r="J24" s="68"/>
      <c r="K24" s="89"/>
      <c r="L24" s="89"/>
      <c r="M24" s="89"/>
      <c r="N24" s="87" t="str">
        <f t="shared" ref="N24:N35" si="0">IF(ISBLANK(P24),"",$N$23)</f>
        <v/>
      </c>
      <c r="O24" s="87"/>
      <c r="P24" s="88"/>
      <c r="Q24" s="5"/>
    </row>
    <row r="25" spans="1:18" s="63" customFormat="1" x14ac:dyDescent="0.2">
      <c r="A25" s="4"/>
      <c r="B25" s="85" t="s">
        <v>13</v>
      </c>
      <c r="C25" s="69" t="s">
        <v>89</v>
      </c>
      <c r="D25" s="68"/>
      <c r="E25" s="68"/>
      <c r="F25" s="68"/>
      <c r="G25" s="68"/>
      <c r="H25" s="68"/>
      <c r="I25" s="68"/>
      <c r="J25" s="68"/>
      <c r="K25" s="89"/>
      <c r="L25" s="89"/>
      <c r="M25" s="89"/>
      <c r="N25" s="87" t="str">
        <f t="shared" si="0"/>
        <v/>
      </c>
      <c r="O25" s="87"/>
      <c r="P25" s="78"/>
      <c r="Q25" s="5"/>
    </row>
    <row r="26" spans="1:18" s="63" customFormat="1" x14ac:dyDescent="0.2">
      <c r="A26" s="4"/>
      <c r="B26" s="85" t="s">
        <v>13</v>
      </c>
      <c r="C26" s="68" t="s">
        <v>15</v>
      </c>
      <c r="D26" s="68"/>
      <c r="E26" s="68"/>
      <c r="F26" s="68"/>
      <c r="G26" s="68"/>
      <c r="H26" s="68"/>
      <c r="I26" s="68"/>
      <c r="J26" s="68"/>
      <c r="K26" s="89"/>
      <c r="L26" s="89"/>
      <c r="M26" s="89"/>
      <c r="N26" s="87" t="str">
        <f t="shared" si="0"/>
        <v/>
      </c>
      <c r="O26" s="87"/>
      <c r="P26" s="78"/>
      <c r="Q26" s="5"/>
    </row>
    <row r="27" spans="1:18" s="63" customFormat="1" x14ac:dyDescent="0.2">
      <c r="A27" s="4"/>
      <c r="B27" s="90" t="s">
        <v>16</v>
      </c>
      <c r="C27" s="69" t="s">
        <v>17</v>
      </c>
      <c r="D27" s="68"/>
      <c r="E27" s="68"/>
      <c r="F27" s="68"/>
      <c r="G27" s="68"/>
      <c r="H27" s="68"/>
      <c r="I27" s="68"/>
      <c r="J27" s="68"/>
      <c r="K27" s="89"/>
      <c r="L27" s="89"/>
      <c r="M27" s="89"/>
      <c r="N27" s="87" t="str">
        <f t="shared" si="0"/>
        <v/>
      </c>
      <c r="O27" s="87"/>
      <c r="P27" s="78"/>
      <c r="Q27" s="5"/>
      <c r="R27" s="131"/>
    </row>
    <row r="28" spans="1:18" s="63" customFormat="1" x14ac:dyDescent="0.2">
      <c r="A28" s="4"/>
      <c r="B28" s="90" t="s">
        <v>23</v>
      </c>
      <c r="C28" s="69" t="s">
        <v>24</v>
      </c>
      <c r="D28" s="68"/>
      <c r="E28" s="68"/>
      <c r="F28" s="68"/>
      <c r="G28" s="68"/>
      <c r="H28" s="68"/>
      <c r="I28" s="68"/>
      <c r="J28" s="68"/>
      <c r="K28" s="89"/>
      <c r="L28" s="89"/>
      <c r="M28" s="89"/>
      <c r="N28" s="87" t="str">
        <f t="shared" si="0"/>
        <v/>
      </c>
      <c r="O28" s="87"/>
      <c r="P28" s="78"/>
      <c r="Q28" s="5"/>
    </row>
    <row r="29" spans="1:18" s="63" customFormat="1" x14ac:dyDescent="0.2">
      <c r="A29" s="4"/>
      <c r="B29" s="85" t="s">
        <v>18</v>
      </c>
      <c r="C29" s="68" t="s">
        <v>19</v>
      </c>
      <c r="D29" s="68"/>
      <c r="E29" s="68"/>
      <c r="F29" s="68"/>
      <c r="G29" s="68"/>
      <c r="H29" s="68"/>
      <c r="I29" s="68"/>
      <c r="J29" s="68"/>
      <c r="K29" s="89"/>
      <c r="L29" s="89"/>
      <c r="M29" s="89"/>
      <c r="N29" s="87" t="str">
        <f t="shared" si="0"/>
        <v/>
      </c>
      <c r="O29" s="87"/>
      <c r="P29" s="78"/>
      <c r="Q29" s="5"/>
    </row>
    <row r="30" spans="1:18" s="63" customFormat="1" x14ac:dyDescent="0.2">
      <c r="A30" s="4"/>
      <c r="B30" s="85" t="s">
        <v>25</v>
      </c>
      <c r="C30" s="69" t="s">
        <v>80</v>
      </c>
      <c r="D30" s="68"/>
      <c r="E30" s="68"/>
      <c r="F30" s="68"/>
      <c r="G30" s="68"/>
      <c r="H30" s="68"/>
      <c r="I30" s="68"/>
      <c r="J30" s="68"/>
      <c r="K30" s="89"/>
      <c r="L30" s="89"/>
      <c r="M30" s="89"/>
      <c r="N30" s="87" t="str">
        <f t="shared" si="0"/>
        <v/>
      </c>
      <c r="O30" s="87"/>
      <c r="P30" s="78"/>
      <c r="Q30" s="5"/>
    </row>
    <row r="31" spans="1:18" s="63" customFormat="1" x14ac:dyDescent="0.2">
      <c r="A31" s="4"/>
      <c r="B31" s="85" t="s">
        <v>26</v>
      </c>
      <c r="C31" s="77" t="s">
        <v>90</v>
      </c>
      <c r="D31" s="68"/>
      <c r="E31" s="68"/>
      <c r="F31" s="68"/>
      <c r="G31" s="68"/>
      <c r="H31" s="68"/>
      <c r="I31" s="68"/>
      <c r="J31" s="68"/>
      <c r="K31" s="89"/>
      <c r="L31" s="89"/>
      <c r="M31" s="89"/>
      <c r="N31" s="87" t="str">
        <f t="shared" si="0"/>
        <v/>
      </c>
      <c r="O31" s="87"/>
      <c r="P31" s="78"/>
      <c r="Q31" s="5"/>
      <c r="R31" s="131"/>
    </row>
    <row r="32" spans="1:18" s="63" customFormat="1" x14ac:dyDescent="0.2">
      <c r="A32" s="4"/>
      <c r="B32" s="85" t="s">
        <v>27</v>
      </c>
      <c r="C32" s="77" t="s">
        <v>81</v>
      </c>
      <c r="D32" s="68"/>
      <c r="E32" s="68"/>
      <c r="F32" s="68"/>
      <c r="G32" s="68"/>
      <c r="H32" s="68"/>
      <c r="I32" s="64"/>
      <c r="J32" s="64"/>
      <c r="K32" s="98"/>
      <c r="L32" s="98"/>
      <c r="M32" s="98"/>
      <c r="N32" s="87" t="str">
        <f t="shared" si="0"/>
        <v/>
      </c>
      <c r="O32" s="87"/>
      <c r="P32" s="88"/>
      <c r="Q32" s="5"/>
    </row>
    <row r="33" spans="1:18" s="63" customFormat="1" x14ac:dyDescent="0.2">
      <c r="A33" s="4"/>
      <c r="B33" s="85" t="s">
        <v>28</v>
      </c>
      <c r="C33" s="69" t="s">
        <v>91</v>
      </c>
      <c r="D33" s="68"/>
      <c r="E33" s="68"/>
      <c r="F33" s="68"/>
      <c r="G33" s="68"/>
      <c r="H33" s="68"/>
      <c r="I33" s="64"/>
      <c r="J33" s="64"/>
      <c r="K33" s="99"/>
      <c r="L33" s="99"/>
      <c r="M33" s="99"/>
      <c r="N33" s="87" t="str">
        <f t="shared" si="0"/>
        <v/>
      </c>
      <c r="O33" s="87"/>
      <c r="P33" s="78"/>
      <c r="Q33" s="5"/>
    </row>
    <row r="34" spans="1:18" s="63" customFormat="1" x14ac:dyDescent="0.2">
      <c r="A34" s="4"/>
      <c r="B34" s="85" t="s">
        <v>29</v>
      </c>
      <c r="C34" s="77" t="s">
        <v>82</v>
      </c>
      <c r="D34" s="68"/>
      <c r="E34" s="68"/>
      <c r="F34" s="68"/>
      <c r="G34" s="68"/>
      <c r="H34" s="68"/>
      <c r="I34" s="68"/>
      <c r="J34" s="68"/>
      <c r="K34" s="89"/>
      <c r="L34" s="89"/>
      <c r="M34" s="89"/>
      <c r="N34" s="87" t="str">
        <f t="shared" si="0"/>
        <v/>
      </c>
      <c r="O34" s="87"/>
      <c r="P34" s="78"/>
      <c r="Q34" s="5"/>
    </row>
    <row r="35" spans="1:18" s="63" customFormat="1" x14ac:dyDescent="0.2">
      <c r="A35" s="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87" t="str">
        <f t="shared" si="0"/>
        <v/>
      </c>
      <c r="O35" s="91" t="str">
        <f>IF(ISBLANK(P35),"",$N$27)</f>
        <v/>
      </c>
      <c r="P35" s="92"/>
      <c r="Q35" s="5"/>
    </row>
    <row r="36" spans="1:18" s="63" customFormat="1" x14ac:dyDescent="0.2">
      <c r="A36" s="4"/>
      <c r="B36" s="77" t="s">
        <v>77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87" t="str">
        <f>IF(ISERROR(P36+0),"",$N$23)</f>
        <v/>
      </c>
      <c r="O36" s="93"/>
      <c r="P36" s="94" t="str">
        <f>IF(SUM(P23:P34)=0,"",SUM(P23:P34))</f>
        <v/>
      </c>
      <c r="Q36" s="5"/>
    </row>
    <row r="37" spans="1:18" s="63" customFormat="1" x14ac:dyDescent="0.2">
      <c r="A37" s="4"/>
      <c r="B37" s="100"/>
      <c r="C37" s="68"/>
      <c r="D37" s="68"/>
      <c r="E37" s="68"/>
      <c r="F37" s="68"/>
      <c r="G37" s="68"/>
      <c r="H37" s="68"/>
      <c r="I37" s="68"/>
      <c r="J37" s="68"/>
      <c r="K37" s="68"/>
      <c r="L37" s="64"/>
      <c r="M37" s="64"/>
      <c r="N37" s="87"/>
      <c r="O37" s="87"/>
      <c r="P37" s="70"/>
      <c r="Q37" s="5"/>
    </row>
    <row r="38" spans="1:18" s="63" customFormat="1" ht="15" x14ac:dyDescent="0.2">
      <c r="A38" s="4"/>
      <c r="B38" s="102" t="s">
        <v>30</v>
      </c>
      <c r="C38" s="68"/>
      <c r="D38" s="68"/>
      <c r="E38" s="68"/>
      <c r="F38" s="68"/>
      <c r="G38" s="68"/>
      <c r="H38" s="68"/>
      <c r="I38" s="68"/>
      <c r="J38" s="68"/>
      <c r="K38" s="68"/>
      <c r="L38" s="64"/>
      <c r="M38" s="64"/>
      <c r="N38" s="87"/>
      <c r="O38" s="87"/>
      <c r="P38" s="70"/>
      <c r="Q38" s="5"/>
    </row>
    <row r="39" spans="1:18" s="63" customFormat="1" x14ac:dyDescent="0.2">
      <c r="A39" s="4"/>
      <c r="B39" s="77" t="s">
        <v>83</v>
      </c>
      <c r="C39" s="64"/>
      <c r="D39" s="64"/>
      <c r="E39" s="64"/>
      <c r="F39" s="64"/>
      <c r="G39" s="64"/>
      <c r="H39" s="64"/>
      <c r="I39" s="64"/>
      <c r="J39" s="135"/>
      <c r="K39" s="103"/>
      <c r="L39" s="89"/>
      <c r="M39" s="89"/>
      <c r="N39" s="87" t="str">
        <f t="shared" ref="N39:N48" si="1">IF(ISBLANK(P39),"",$N$23)</f>
        <v/>
      </c>
      <c r="O39" s="87"/>
      <c r="P39" s="88"/>
      <c r="Q39" s="5"/>
    </row>
    <row r="40" spans="1:18" s="63" customFormat="1" x14ac:dyDescent="0.2">
      <c r="A40" s="4"/>
      <c r="B40" s="77" t="s">
        <v>31</v>
      </c>
      <c r="C40" s="64"/>
      <c r="D40" s="64"/>
      <c r="E40" s="64"/>
      <c r="F40" s="64"/>
      <c r="G40" s="64"/>
      <c r="H40" s="64"/>
      <c r="I40" s="64"/>
      <c r="J40" s="135"/>
      <c r="K40" s="89"/>
      <c r="L40" s="89"/>
      <c r="M40" s="89"/>
      <c r="N40" s="87" t="str">
        <f t="shared" si="1"/>
        <v/>
      </c>
      <c r="O40" s="87"/>
      <c r="P40" s="78"/>
      <c r="Q40" s="5"/>
    </row>
    <row r="41" spans="1:18" s="63" customFormat="1" x14ac:dyDescent="0.2">
      <c r="A41" s="4"/>
      <c r="B41" s="77" t="s">
        <v>84</v>
      </c>
      <c r="C41" s="64"/>
      <c r="D41" s="64"/>
      <c r="E41" s="64"/>
      <c r="F41" s="64"/>
      <c r="G41" s="64"/>
      <c r="H41" s="64"/>
      <c r="I41" s="64"/>
      <c r="J41" s="135"/>
      <c r="K41" s="104"/>
      <c r="L41" s="104"/>
      <c r="M41" s="104"/>
      <c r="N41" s="87" t="str">
        <f t="shared" si="1"/>
        <v/>
      </c>
      <c r="O41" s="87"/>
      <c r="P41" s="78"/>
      <c r="Q41" s="5"/>
      <c r="R41" s="131"/>
    </row>
    <row r="42" spans="1:18" s="63" customFormat="1" x14ac:dyDescent="0.2">
      <c r="A42" s="4"/>
      <c r="B42" s="77" t="s">
        <v>85</v>
      </c>
      <c r="C42" s="64"/>
      <c r="D42" s="64"/>
      <c r="E42" s="64"/>
      <c r="F42" s="64"/>
      <c r="G42" s="64"/>
      <c r="H42" s="64"/>
      <c r="I42" s="64"/>
      <c r="J42" s="135"/>
      <c r="K42" s="104"/>
      <c r="L42" s="104"/>
      <c r="M42" s="104"/>
      <c r="N42" s="87" t="str">
        <f t="shared" si="1"/>
        <v/>
      </c>
      <c r="O42" s="87"/>
      <c r="P42" s="78"/>
      <c r="Q42" s="5"/>
    </row>
    <row r="43" spans="1:18" s="63" customFormat="1" x14ac:dyDescent="0.2">
      <c r="A43" s="4"/>
      <c r="B43" s="77" t="s">
        <v>92</v>
      </c>
      <c r="C43" s="64"/>
      <c r="D43" s="64"/>
      <c r="E43" s="64"/>
      <c r="F43" s="64"/>
      <c r="G43" s="64"/>
      <c r="H43" s="64"/>
      <c r="I43" s="64"/>
      <c r="J43" s="135"/>
      <c r="K43" s="104"/>
      <c r="L43" s="104"/>
      <c r="M43" s="104"/>
      <c r="N43" s="87" t="str">
        <f t="shared" si="1"/>
        <v/>
      </c>
      <c r="O43" s="87"/>
      <c r="P43" s="78"/>
      <c r="Q43" s="5"/>
    </row>
    <row r="44" spans="1:18" s="63" customFormat="1" x14ac:dyDescent="0.2">
      <c r="A44" s="4"/>
      <c r="B44" s="77" t="s">
        <v>86</v>
      </c>
      <c r="C44" s="64"/>
      <c r="D44" s="64"/>
      <c r="E44" s="64"/>
      <c r="F44" s="64"/>
      <c r="G44" s="64"/>
      <c r="H44" s="64"/>
      <c r="I44" s="89"/>
      <c r="J44" s="89"/>
      <c r="K44" s="89"/>
      <c r="L44" s="89"/>
      <c r="M44" s="89"/>
      <c r="N44" s="87" t="str">
        <f t="shared" si="1"/>
        <v/>
      </c>
      <c r="O44" s="87"/>
      <c r="P44" s="78"/>
      <c r="Q44" s="5"/>
    </row>
    <row r="45" spans="1:18" s="63" customFormat="1" x14ac:dyDescent="0.2">
      <c r="A45" s="4"/>
      <c r="B45" s="77" t="s">
        <v>32</v>
      </c>
      <c r="C45" s="64"/>
      <c r="D45" s="64"/>
      <c r="E45" s="64"/>
      <c r="F45" s="64"/>
      <c r="G45" s="64"/>
      <c r="H45" s="64"/>
      <c r="I45" s="104"/>
      <c r="J45" s="104"/>
      <c r="K45" s="104"/>
      <c r="L45" s="104"/>
      <c r="M45" s="104"/>
      <c r="N45" s="87" t="str">
        <f t="shared" si="1"/>
        <v/>
      </c>
      <c r="O45" s="91"/>
      <c r="P45" s="105"/>
      <c r="Q45" s="5"/>
    </row>
    <row r="46" spans="1:18" s="63" customFormat="1" x14ac:dyDescent="0.2">
      <c r="A46" s="4"/>
      <c r="B46" s="77" t="s">
        <v>93</v>
      </c>
      <c r="C46" s="64"/>
      <c r="D46" s="64"/>
      <c r="E46" s="64"/>
      <c r="F46" s="64"/>
      <c r="G46" s="64"/>
      <c r="H46" s="64"/>
      <c r="I46" s="104"/>
      <c r="J46" s="104"/>
      <c r="K46" s="104"/>
      <c r="L46" s="104"/>
      <c r="M46" s="104"/>
      <c r="N46" s="87" t="str">
        <f t="shared" si="1"/>
        <v/>
      </c>
      <c r="O46" s="106"/>
      <c r="P46" s="105"/>
      <c r="Q46" s="5"/>
    </row>
    <row r="47" spans="1:18" s="63" customFormat="1" x14ac:dyDescent="0.2">
      <c r="A47" s="4"/>
      <c r="B47" s="77" t="s">
        <v>33</v>
      </c>
      <c r="C47" s="64"/>
      <c r="D47" s="64"/>
      <c r="E47" s="64"/>
      <c r="F47" s="64"/>
      <c r="G47" s="64"/>
      <c r="H47" s="64"/>
      <c r="I47" s="89"/>
      <c r="J47" s="89"/>
      <c r="K47" s="89"/>
      <c r="L47" s="89"/>
      <c r="M47" s="89"/>
      <c r="N47" s="87" t="str">
        <f t="shared" si="1"/>
        <v/>
      </c>
      <c r="O47" s="87"/>
      <c r="P47" s="88"/>
      <c r="Q47" s="5"/>
    </row>
    <row r="48" spans="1:18" s="63" customFormat="1" x14ac:dyDescent="0.2">
      <c r="A48" s="4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4"/>
      <c r="M48" s="64"/>
      <c r="N48" s="87" t="str">
        <f t="shared" si="1"/>
        <v/>
      </c>
      <c r="O48" s="87"/>
      <c r="P48" s="107"/>
      <c r="Q48" s="5"/>
    </row>
    <row r="49" spans="1:17" s="63" customFormat="1" x14ac:dyDescent="0.2">
      <c r="A49" s="4"/>
      <c r="B49" s="64" t="s">
        <v>34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87" t="str">
        <f>IF(ISERROR(P49+0),"",$N$23)</f>
        <v/>
      </c>
      <c r="O49" s="87"/>
      <c r="P49" s="101" t="str">
        <f>IF(SUM(P39:P47)=0,"",SUM(P39:P47))</f>
        <v/>
      </c>
      <c r="Q49" s="5"/>
    </row>
    <row r="50" spans="1:17" s="63" customFormat="1" ht="13.5" thickBot="1" x14ac:dyDescent="0.25">
      <c r="A50" s="4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4"/>
      <c r="M50" s="64"/>
      <c r="N50" s="87"/>
      <c r="O50" s="87"/>
      <c r="P50" s="108"/>
      <c r="Q50" s="5"/>
    </row>
    <row r="51" spans="1:17" s="63" customFormat="1" ht="13.5" thickBot="1" x14ac:dyDescent="0.25">
      <c r="A51" s="4"/>
      <c r="B51" s="109" t="s">
        <v>35</v>
      </c>
      <c r="C51" s="68"/>
      <c r="D51" s="68"/>
      <c r="E51" s="68"/>
      <c r="F51" s="68"/>
      <c r="G51" s="68"/>
      <c r="H51" s="68"/>
      <c r="I51" s="68"/>
      <c r="J51" s="68"/>
      <c r="K51" s="68"/>
      <c r="L51" s="64"/>
      <c r="M51" s="64"/>
      <c r="N51" s="87" t="str">
        <f>IF(ISERROR(P51+0),"",$N$23)</f>
        <v/>
      </c>
      <c r="O51" s="87"/>
      <c r="P51" s="110" t="str">
        <f>IF(ISERROR(SUM(P36-P49)),P36,SUM(P36-P49))</f>
        <v/>
      </c>
      <c r="Q51" s="5"/>
    </row>
    <row r="52" spans="1:17" s="63" customFormat="1" x14ac:dyDescent="0.2">
      <c r="A52" s="79"/>
      <c r="B52" s="111"/>
      <c r="C52" s="80"/>
      <c r="D52" s="80"/>
      <c r="E52" s="80"/>
      <c r="F52" s="80"/>
      <c r="G52" s="80"/>
      <c r="H52" s="80"/>
      <c r="I52" s="80"/>
      <c r="J52" s="80"/>
      <c r="K52" s="80"/>
      <c r="L52" s="112"/>
      <c r="M52" s="112"/>
      <c r="N52" s="113"/>
      <c r="O52" s="113"/>
      <c r="P52" s="114"/>
      <c r="Q52" s="81"/>
    </row>
    <row r="53" spans="1:17" s="63" customFormat="1" x14ac:dyDescent="0.2">
      <c r="A53" s="64"/>
      <c r="B53" s="109"/>
      <c r="C53" s="68"/>
      <c r="D53" s="68"/>
      <c r="E53" s="68"/>
      <c r="F53" s="68"/>
      <c r="G53" s="68"/>
      <c r="H53" s="68"/>
      <c r="I53" s="68"/>
      <c r="J53" s="68"/>
      <c r="K53" s="68"/>
      <c r="L53" s="64"/>
      <c r="M53" s="64"/>
      <c r="N53" s="70"/>
      <c r="O53" s="70"/>
      <c r="P53" s="115"/>
      <c r="Q53" s="64"/>
    </row>
    <row r="54" spans="1:17" s="63" customFormat="1" x14ac:dyDescent="0.2">
      <c r="A54" s="64"/>
      <c r="B54" s="77" t="s">
        <v>36</v>
      </c>
      <c r="C54" s="68"/>
      <c r="D54" s="68"/>
      <c r="E54" s="120"/>
      <c r="F54" s="120"/>
      <c r="G54" s="120"/>
      <c r="H54" s="120"/>
      <c r="I54" s="120"/>
      <c r="K54" s="136" t="e">
        <f>VLOOKUP(J8,Hilfstabelle!A11:B13,2,0)</f>
        <v>#N/A</v>
      </c>
      <c r="M54" s="123"/>
      <c r="N54" s="155"/>
      <c r="O54" s="156"/>
      <c r="P54" s="156"/>
      <c r="Q54" s="64"/>
    </row>
    <row r="55" spans="1:17" s="63" customFormat="1" x14ac:dyDescent="0.2">
      <c r="A55" s="64"/>
      <c r="B55" s="68"/>
      <c r="C55" s="68"/>
      <c r="D55" s="68"/>
      <c r="E55" s="68"/>
      <c r="F55" s="68"/>
      <c r="G55" s="116"/>
      <c r="H55" s="116"/>
      <c r="I55" s="116"/>
      <c r="J55" s="116"/>
      <c r="K55" s="137"/>
      <c r="L55" s="116"/>
      <c r="M55" s="68"/>
      <c r="N55" s="68"/>
      <c r="O55" s="68"/>
      <c r="P55" s="68"/>
      <c r="Q55" s="64"/>
    </row>
    <row r="56" spans="1:17" s="63" customFormat="1" x14ac:dyDescent="0.2">
      <c r="A56" s="64"/>
      <c r="B56" s="68"/>
      <c r="C56" s="68"/>
      <c r="D56" s="68"/>
      <c r="E56" s="68"/>
      <c r="F56" s="68"/>
      <c r="G56" s="116"/>
      <c r="H56" s="116"/>
      <c r="I56" s="116"/>
      <c r="J56" s="116"/>
      <c r="K56" s="117" t="e">
        <f>IF(K54="Unterschrift :","",Hilfstabelle!E12)</f>
        <v>#N/A</v>
      </c>
      <c r="M56" s="68"/>
      <c r="N56" s="68"/>
      <c r="O56" s="68"/>
      <c r="P56" s="68"/>
      <c r="Q56" s="64"/>
    </row>
    <row r="57" spans="1:17" s="63" customFormat="1" x14ac:dyDescent="0.2">
      <c r="A57" s="64"/>
      <c r="B57" s="64"/>
      <c r="C57" s="64"/>
      <c r="D57" s="64"/>
      <c r="E57" s="64"/>
      <c r="F57" s="64"/>
      <c r="G57" s="118"/>
      <c r="H57" s="118"/>
      <c r="I57" s="118"/>
      <c r="J57" s="118"/>
      <c r="K57" s="118"/>
      <c r="L57" s="64"/>
      <c r="M57" s="64"/>
      <c r="N57" s="64"/>
      <c r="O57" s="64"/>
      <c r="P57" s="64"/>
      <c r="Q57" s="64"/>
    </row>
    <row r="58" spans="1:17" s="63" customFormat="1" x14ac:dyDescent="0.2">
      <c r="A58" s="64"/>
      <c r="B58" s="119" t="s">
        <v>37</v>
      </c>
      <c r="C58" s="64"/>
      <c r="D58" s="64"/>
      <c r="E58" s="64"/>
      <c r="F58" s="64"/>
      <c r="G58" s="118"/>
      <c r="H58" s="118"/>
      <c r="I58" s="118"/>
      <c r="J58" s="118"/>
      <c r="K58" s="118"/>
      <c r="L58" s="64"/>
      <c r="M58" s="64"/>
      <c r="N58" s="64"/>
      <c r="O58" s="64"/>
      <c r="P58" s="64"/>
      <c r="Q58" s="64"/>
    </row>
  </sheetData>
  <sheetProtection sheet="1" objects="1" scenarios="1"/>
  <mergeCells count="11">
    <mergeCell ref="N54:P54"/>
    <mergeCell ref="J15:K15"/>
    <mergeCell ref="J16:K16"/>
    <mergeCell ref="J17:K17"/>
    <mergeCell ref="A7:Q7"/>
    <mergeCell ref="B11:P11"/>
    <mergeCell ref="B12:Q12"/>
    <mergeCell ref="I23:J23"/>
    <mergeCell ref="J8:M8"/>
    <mergeCell ref="G14:L14"/>
    <mergeCell ref="G18:H18"/>
  </mergeCells>
  <phoneticPr fontId="0" type="noConversion"/>
  <conditionalFormatting sqref="N8:Q8 A54:K54 A56:K56 M54:Q54 M56:Q56 A7:Q7 A9:Q13 A55:Q55 A57:Q58 A19:Q22 O18:Q18 A14:H14 M14:Q14 A15:J17 A18:G18 L15:Q17 A23:I23 L23:Q23 A8:H8 J8 A24:Q35 A36:M36 O36:Q36 A50:Q50 A49:M49 O49:Q49 A52:Q53 A51:M51 O51:Q51 A37:Q48">
    <cfRule type="expression" dxfId="0" priority="6">
      <formula>CELL("protect",A7)=0</formula>
    </cfRule>
  </conditionalFormatting>
  <conditionalFormatting sqref="I8">
    <cfRule type="expression" dxfId="28" priority="5">
      <formula>CELL("protect",I8)=0</formula>
    </cfRule>
  </conditionalFormatting>
  <conditionalFormatting sqref="N36">
    <cfRule type="expression" dxfId="27" priority="3">
      <formula>CELL("protect",N36)=0</formula>
    </cfRule>
  </conditionalFormatting>
  <conditionalFormatting sqref="N49">
    <cfRule type="expression" dxfId="26" priority="2">
      <formula>CELL("protect",N49)=0</formula>
    </cfRule>
  </conditionalFormatting>
  <conditionalFormatting sqref="N51">
    <cfRule type="expression" dxfId="25" priority="1">
      <formula>CELL("protect",N51)=0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85" orientation="portrait" blackAndWhite="1" r:id="rId1"/>
  <headerFooter scaleWithDoc="0">
    <oddFooter>&amp;L&amp;8Formular AS 11&amp;C&amp;8Fachbereich Sozialhilfe&amp;R&amp;8&amp;P/&amp;N</oddFooter>
  </headerFooter>
  <ignoredErrors>
    <ignoredError sqref="B23" numberStoredAsText="1"/>
    <ignoredError sqref="B24:B34" twoDigitTextYear="1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Hilfstabelle!$A$10:$A$13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Layout" zoomScale="85" zoomScaleNormal="100" zoomScaleSheetLayoutView="100" zoomScalePageLayoutView="85" workbookViewId="0">
      <selection activeCell="B10" sqref="B10"/>
    </sheetView>
  </sheetViews>
  <sheetFormatPr defaultColWidth="9.140625" defaultRowHeight="12.75" x14ac:dyDescent="0.2"/>
  <cols>
    <col min="1" max="1" width="12.7109375" style="41" customWidth="1"/>
    <col min="2" max="4" width="13.7109375" style="41" customWidth="1"/>
    <col min="5" max="5" width="17.85546875" style="41" customWidth="1"/>
    <col min="6" max="7" width="13.7109375" style="41" customWidth="1"/>
    <col min="8" max="8" width="13.7109375" style="20" customWidth="1"/>
    <col min="9" max="13" width="13.7109375" style="41" customWidth="1"/>
    <col min="14" max="16384" width="9.140625" style="41"/>
  </cols>
  <sheetData>
    <row r="1" spans="1:1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43" customFormat="1" ht="15.75" x14ac:dyDescent="0.25">
      <c r="A2" s="42" t="s">
        <v>45</v>
      </c>
      <c r="B2" s="42">
        <f>'Budget AS 11'!G14</f>
        <v>0</v>
      </c>
      <c r="C2" s="42"/>
      <c r="D2" s="42"/>
      <c r="E2" s="42"/>
      <c r="G2" s="42" t="s">
        <v>46</v>
      </c>
      <c r="H2" s="121">
        <f>'Budget AS 11'!G18</f>
        <v>0</v>
      </c>
      <c r="I2" s="42"/>
      <c r="J2" s="42"/>
      <c r="K2" s="42"/>
      <c r="L2" s="42"/>
      <c r="M2" s="42"/>
      <c r="N2" s="42"/>
      <c r="O2" s="42"/>
    </row>
    <row r="3" spans="1:15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s="46" customFormat="1" ht="15" customHeight="1" x14ac:dyDescent="0.2">
      <c r="A4" s="44" t="s">
        <v>47</v>
      </c>
      <c r="B4" s="44" t="s">
        <v>48</v>
      </c>
      <c r="C4" s="44" t="s">
        <v>49</v>
      </c>
      <c r="D4" s="44" t="s">
        <v>50</v>
      </c>
      <c r="E4" s="44" t="s">
        <v>51</v>
      </c>
      <c r="F4" s="44" t="s">
        <v>52</v>
      </c>
      <c r="G4" s="44" t="s">
        <v>53</v>
      </c>
      <c r="H4" s="44" t="s">
        <v>54</v>
      </c>
      <c r="I4" s="44" t="s">
        <v>55</v>
      </c>
      <c r="J4" s="44" t="s">
        <v>56</v>
      </c>
      <c r="K4" s="44" t="s">
        <v>78</v>
      </c>
      <c r="L4" s="44" t="s">
        <v>57</v>
      </c>
      <c r="M4" s="45"/>
      <c r="N4" s="45"/>
      <c r="O4" s="45"/>
    </row>
    <row r="5" spans="1:15" s="46" customFormat="1" ht="15" customHeight="1" x14ac:dyDescent="0.2">
      <c r="A5" s="47">
        <v>44197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5"/>
      <c r="N5" s="45"/>
      <c r="O5" s="45"/>
    </row>
    <row r="6" spans="1:15" s="46" customFormat="1" ht="15" customHeight="1" x14ac:dyDescent="0.2">
      <c r="A6" s="47">
        <v>44228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5"/>
      <c r="N6" s="45"/>
      <c r="O6" s="45"/>
    </row>
    <row r="7" spans="1:15" s="46" customFormat="1" ht="15" customHeight="1" x14ac:dyDescent="0.2">
      <c r="A7" s="47">
        <v>44256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5"/>
      <c r="N7" s="45"/>
      <c r="O7" s="45"/>
    </row>
    <row r="8" spans="1:15" s="46" customFormat="1" ht="15" customHeight="1" x14ac:dyDescent="0.2">
      <c r="A8" s="47">
        <v>44287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5"/>
      <c r="N8" s="45"/>
      <c r="O8" s="45"/>
    </row>
    <row r="9" spans="1:15" s="46" customFormat="1" ht="15" customHeight="1" x14ac:dyDescent="0.2">
      <c r="A9" s="47">
        <v>44317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5"/>
      <c r="N9" s="45"/>
      <c r="O9" s="45"/>
    </row>
    <row r="10" spans="1:15" ht="15" customHeight="1" x14ac:dyDescent="0.2">
      <c r="A10" s="47">
        <v>44348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0"/>
      <c r="N10" s="40"/>
      <c r="O10" s="40"/>
    </row>
    <row r="11" spans="1:15" ht="15" customHeight="1" x14ac:dyDescent="0.2">
      <c r="A11" s="47">
        <v>44378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0"/>
      <c r="N11" s="40"/>
      <c r="O11" s="40"/>
    </row>
    <row r="12" spans="1:15" ht="15" customHeight="1" x14ac:dyDescent="0.2">
      <c r="A12" s="47">
        <v>44409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0"/>
      <c r="N12" s="40"/>
      <c r="O12" s="40"/>
    </row>
    <row r="13" spans="1:15" ht="15" customHeight="1" x14ac:dyDescent="0.2">
      <c r="A13" s="47">
        <v>44440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0"/>
      <c r="N13" s="40"/>
      <c r="O13" s="40"/>
    </row>
    <row r="14" spans="1:15" ht="15" customHeight="1" x14ac:dyDescent="0.2">
      <c r="A14" s="47">
        <v>44470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0"/>
      <c r="N14" s="40"/>
      <c r="O14" s="40"/>
    </row>
    <row r="15" spans="1:15" ht="15" customHeight="1" x14ac:dyDescent="0.2">
      <c r="A15" s="47">
        <v>44501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0"/>
      <c r="N15" s="40"/>
      <c r="O15" s="40"/>
    </row>
    <row r="16" spans="1:15" ht="15" customHeight="1" x14ac:dyDescent="0.2">
      <c r="A16" s="47">
        <v>44531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0"/>
      <c r="N16" s="40"/>
      <c r="O16" s="40"/>
    </row>
    <row r="17" spans="1:15" ht="15" customHeight="1" x14ac:dyDescent="0.2">
      <c r="A17" s="47">
        <v>44562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0"/>
      <c r="N17" s="40"/>
      <c r="O17" s="40"/>
    </row>
    <row r="18" spans="1:15" ht="15" customHeight="1" x14ac:dyDescent="0.2">
      <c r="A18" s="47">
        <v>44593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0"/>
      <c r="N18" s="40"/>
      <c r="O18" s="40"/>
    </row>
    <row r="19" spans="1:15" ht="15" customHeight="1" x14ac:dyDescent="0.2">
      <c r="A19" s="47">
        <v>44621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0"/>
      <c r="N19" s="40"/>
      <c r="O19" s="40"/>
    </row>
    <row r="20" spans="1:15" ht="6" customHeight="1" x14ac:dyDescent="0.2">
      <c r="A20" s="49"/>
      <c r="B20" s="50"/>
      <c r="C20" s="50"/>
      <c r="D20" s="50"/>
      <c r="E20" s="51"/>
      <c r="F20" s="50"/>
      <c r="G20" s="52"/>
      <c r="H20" s="50"/>
      <c r="I20" s="52"/>
      <c r="J20" s="52"/>
      <c r="K20" s="52"/>
      <c r="L20" s="53"/>
      <c r="M20" s="40"/>
      <c r="N20" s="40"/>
      <c r="O20" s="40"/>
    </row>
    <row r="21" spans="1:15" ht="15" customHeight="1" x14ac:dyDescent="0.2">
      <c r="A21" s="54" t="s">
        <v>58</v>
      </c>
      <c r="B21" s="141">
        <f t="shared" ref="B21:L21" si="0">SUM(B5:B19)</f>
        <v>0</v>
      </c>
      <c r="C21" s="141">
        <f t="shared" si="0"/>
        <v>0</v>
      </c>
      <c r="D21" s="141">
        <f t="shared" si="0"/>
        <v>0</v>
      </c>
      <c r="E21" s="141">
        <f t="shared" si="0"/>
        <v>0</v>
      </c>
      <c r="F21" s="141">
        <f t="shared" si="0"/>
        <v>0</v>
      </c>
      <c r="G21" s="141">
        <f t="shared" si="0"/>
        <v>0</v>
      </c>
      <c r="H21" s="141">
        <f t="shared" si="0"/>
        <v>0</v>
      </c>
      <c r="I21" s="141">
        <f t="shared" si="0"/>
        <v>0</v>
      </c>
      <c r="J21" s="141">
        <f t="shared" si="0"/>
        <v>0</v>
      </c>
      <c r="K21" s="141">
        <f t="shared" si="0"/>
        <v>0</v>
      </c>
      <c r="L21" s="141">
        <f t="shared" si="0"/>
        <v>0</v>
      </c>
      <c r="M21" s="40"/>
      <c r="N21" s="40"/>
      <c r="O21" s="40"/>
    </row>
    <row r="22" spans="1:15" ht="6" customHeight="1" x14ac:dyDescent="0.2">
      <c r="A22" s="49"/>
      <c r="B22" s="142"/>
      <c r="C22" s="142"/>
      <c r="D22" s="142"/>
      <c r="E22" s="143"/>
      <c r="F22" s="142"/>
      <c r="G22" s="144"/>
      <c r="H22" s="142"/>
      <c r="I22" s="144"/>
      <c r="J22" s="144"/>
      <c r="K22" s="144"/>
      <c r="L22" s="145"/>
      <c r="M22" s="40"/>
      <c r="N22" s="40"/>
      <c r="O22" s="40"/>
    </row>
    <row r="23" spans="1:15" s="57" customFormat="1" ht="15" customHeight="1" x14ac:dyDescent="0.2">
      <c r="A23" s="55" t="s">
        <v>59</v>
      </c>
      <c r="B23" s="146" t="str">
        <f>IF(B21=0,"",(B21/(COUNTA(B5:B19))))</f>
        <v/>
      </c>
      <c r="C23" s="147" t="str">
        <f t="shared" ref="C23:L23" si="1">IF(C21=0,"",(C21/(COUNTA(C5:C19))))</f>
        <v/>
      </c>
      <c r="D23" s="147" t="str">
        <f t="shared" si="1"/>
        <v/>
      </c>
      <c r="E23" s="147" t="str">
        <f t="shared" si="1"/>
        <v/>
      </c>
      <c r="F23" s="148" t="str">
        <f t="shared" si="1"/>
        <v/>
      </c>
      <c r="G23" s="148" t="str">
        <f t="shared" si="1"/>
        <v/>
      </c>
      <c r="H23" s="149" t="str">
        <f t="shared" si="1"/>
        <v/>
      </c>
      <c r="I23" s="149" t="str">
        <f t="shared" si="1"/>
        <v/>
      </c>
      <c r="J23" s="149" t="str">
        <f t="shared" si="1"/>
        <v/>
      </c>
      <c r="K23" s="150" t="str">
        <f t="shared" si="1"/>
        <v/>
      </c>
      <c r="L23" s="150" t="str">
        <f t="shared" si="1"/>
        <v/>
      </c>
      <c r="M23" s="56"/>
      <c r="N23" s="56"/>
      <c r="O23" s="56"/>
    </row>
    <row r="24" spans="1:15" x14ac:dyDescent="0.2">
      <c r="A24" s="40"/>
      <c r="B24" s="40"/>
      <c r="C24" s="40"/>
      <c r="D24" s="40"/>
      <c r="E24" s="40"/>
      <c r="F24" s="40"/>
      <c r="G24" s="40"/>
      <c r="H24" s="58"/>
      <c r="I24" s="40"/>
      <c r="J24" s="40"/>
      <c r="K24" s="40"/>
      <c r="L24" s="40"/>
      <c r="M24" s="40"/>
      <c r="N24" s="40"/>
      <c r="O24" s="40"/>
    </row>
    <row r="25" spans="1:15" x14ac:dyDescent="0.2">
      <c r="A25" s="40"/>
      <c r="B25" s="40"/>
      <c r="C25" s="40"/>
      <c r="D25" s="40"/>
      <c r="E25" s="40"/>
      <c r="F25" s="40"/>
      <c r="G25" s="40"/>
      <c r="H25" s="58"/>
      <c r="I25" s="40"/>
      <c r="J25" s="40"/>
      <c r="K25" s="40"/>
      <c r="L25" s="40"/>
      <c r="M25" s="40"/>
      <c r="N25" s="40"/>
      <c r="O25" s="40"/>
    </row>
    <row r="26" spans="1:15" s="57" customFormat="1" x14ac:dyDescent="0.2">
      <c r="A26" s="56" t="s">
        <v>72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1:15" ht="6" customHeight="1" x14ac:dyDescent="0.2">
      <c r="A27" s="40"/>
      <c r="B27" s="40"/>
      <c r="C27" s="40"/>
      <c r="D27" s="40"/>
      <c r="E27" s="40"/>
      <c r="F27" s="40"/>
      <c r="G27" s="40"/>
      <c r="H27" s="58"/>
      <c r="I27" s="40"/>
      <c r="J27" s="40"/>
      <c r="K27" s="40"/>
      <c r="L27" s="40"/>
      <c r="M27" s="40"/>
      <c r="N27" s="40"/>
      <c r="O27" s="40"/>
    </row>
    <row r="28" spans="1:15" ht="15" customHeight="1" x14ac:dyDescent="0.2">
      <c r="A28" s="59" t="s">
        <v>60</v>
      </c>
      <c r="B28" s="60"/>
      <c r="C28" s="60"/>
      <c r="D28" s="60"/>
      <c r="E28" s="60"/>
      <c r="F28" s="151" t="str">
        <f>IF(B23=0,"",B23)</f>
        <v/>
      </c>
      <c r="G28" s="60"/>
      <c r="H28" s="58"/>
      <c r="I28" s="60"/>
      <c r="J28" s="40"/>
      <c r="K28" s="40"/>
      <c r="L28" s="40"/>
      <c r="M28" s="40"/>
      <c r="N28" s="40"/>
      <c r="O28" s="40"/>
    </row>
    <row r="29" spans="1:15" ht="15" customHeight="1" x14ac:dyDescent="0.2">
      <c r="A29" s="59" t="s">
        <v>61</v>
      </c>
      <c r="B29" s="61"/>
      <c r="C29" s="60"/>
      <c r="D29" s="60"/>
      <c r="E29" s="60"/>
      <c r="F29" s="152" t="str">
        <f>IF(SUM(C23,D23,E23)=0,"",SUM(C23,D23,E23))</f>
        <v/>
      </c>
      <c r="G29" s="60"/>
      <c r="H29" s="58"/>
      <c r="I29" s="60"/>
      <c r="J29" s="40"/>
      <c r="K29" s="40"/>
      <c r="L29" s="40"/>
      <c r="M29" s="40"/>
      <c r="N29" s="40"/>
      <c r="O29" s="40"/>
    </row>
    <row r="30" spans="1:15" ht="15" customHeight="1" x14ac:dyDescent="0.2">
      <c r="A30" s="59" t="s">
        <v>62</v>
      </c>
      <c r="B30" s="61"/>
      <c r="C30" s="60"/>
      <c r="D30" s="60"/>
      <c r="E30" s="60"/>
      <c r="F30" s="153" t="str">
        <f>IF(SUM(F23,G23)=0,"",SUM(F23,G23))</f>
        <v/>
      </c>
      <c r="G30" s="60"/>
      <c r="H30" s="58"/>
      <c r="I30" s="60"/>
      <c r="J30" s="40"/>
      <c r="K30" s="40"/>
      <c r="L30" s="40"/>
      <c r="M30" s="40"/>
      <c r="N30" s="40"/>
      <c r="O30" s="40"/>
    </row>
    <row r="31" spans="1:15" ht="15" customHeight="1" x14ac:dyDescent="0.2">
      <c r="A31" s="59" t="s">
        <v>63</v>
      </c>
      <c r="B31" s="61"/>
      <c r="C31" s="60"/>
      <c r="D31" s="60"/>
      <c r="E31" s="60"/>
      <c r="F31" s="154" t="str">
        <f>IF(SUM(H23:J23)=0,"",SUM(H23:J23))</f>
        <v/>
      </c>
      <c r="G31" s="60"/>
      <c r="H31" s="58"/>
      <c r="I31" s="60"/>
      <c r="J31" s="40"/>
      <c r="K31" s="40"/>
      <c r="L31" s="40"/>
      <c r="M31" s="40"/>
      <c r="N31" s="40"/>
      <c r="O31" s="40"/>
    </row>
    <row r="32" spans="1:15" x14ac:dyDescent="0.2">
      <c r="A32" s="40"/>
      <c r="B32" s="40"/>
      <c r="C32" s="62"/>
      <c r="D32" s="62"/>
      <c r="E32" s="40"/>
      <c r="F32" s="40"/>
      <c r="G32" s="40"/>
      <c r="H32" s="58"/>
      <c r="I32" s="40"/>
      <c r="J32" s="40"/>
      <c r="K32" s="40"/>
      <c r="L32" s="40"/>
      <c r="M32" s="40"/>
      <c r="N32" s="40"/>
      <c r="O32" s="40"/>
    </row>
    <row r="33" spans="1:15" x14ac:dyDescent="0.2">
      <c r="A33" s="56" t="s">
        <v>64</v>
      </c>
      <c r="B33" s="40"/>
      <c r="C33" s="40"/>
      <c r="D33" s="40"/>
      <c r="E33" s="40"/>
      <c r="F33" s="40"/>
      <c r="G33" s="40"/>
      <c r="H33" s="58"/>
      <c r="I33" s="40"/>
      <c r="J33" s="40"/>
      <c r="K33" s="40"/>
      <c r="L33" s="40"/>
      <c r="M33" s="40"/>
      <c r="N33" s="40"/>
      <c r="O33" s="40"/>
    </row>
    <row r="34" spans="1:15" x14ac:dyDescent="0.2">
      <c r="A34" s="138"/>
      <c r="B34" s="139"/>
      <c r="C34" s="139"/>
      <c r="D34" s="139"/>
      <c r="E34" s="139"/>
      <c r="F34" s="139"/>
      <c r="G34" s="139"/>
      <c r="H34" s="140"/>
      <c r="I34" s="139"/>
      <c r="J34" s="139"/>
      <c r="K34" s="139"/>
      <c r="L34" s="139"/>
      <c r="M34" s="40"/>
      <c r="N34" s="40"/>
      <c r="O34" s="40"/>
    </row>
    <row r="35" spans="1:15" x14ac:dyDescent="0.2">
      <c r="A35" s="138"/>
      <c r="B35" s="139"/>
      <c r="C35" s="139"/>
      <c r="D35" s="139"/>
      <c r="E35" s="139"/>
      <c r="F35" s="139"/>
      <c r="G35" s="139"/>
      <c r="H35" s="140"/>
      <c r="I35" s="139"/>
      <c r="J35" s="139"/>
      <c r="K35" s="139"/>
      <c r="L35" s="139"/>
      <c r="M35" s="40"/>
      <c r="N35" s="40"/>
      <c r="O35" s="40"/>
    </row>
    <row r="36" spans="1:15" x14ac:dyDescent="0.2">
      <c r="A36" s="138"/>
      <c r="B36" s="139"/>
      <c r="C36" s="139"/>
      <c r="D36" s="139"/>
      <c r="E36" s="139"/>
      <c r="F36" s="139"/>
      <c r="G36" s="139"/>
      <c r="H36" s="140"/>
      <c r="I36" s="139"/>
      <c r="J36" s="139"/>
      <c r="K36" s="139"/>
      <c r="L36" s="139"/>
      <c r="M36" s="40"/>
      <c r="N36" s="40"/>
      <c r="O36" s="40"/>
    </row>
    <row r="37" spans="1:15" x14ac:dyDescent="0.2">
      <c r="A37" s="139"/>
      <c r="B37" s="139"/>
      <c r="C37" s="139"/>
      <c r="D37" s="139"/>
      <c r="E37" s="139"/>
      <c r="F37" s="139"/>
      <c r="G37" s="139"/>
      <c r="H37" s="140"/>
      <c r="I37" s="139"/>
      <c r="J37" s="139"/>
      <c r="K37" s="139"/>
      <c r="L37" s="139"/>
      <c r="M37" s="40"/>
      <c r="N37" s="40"/>
      <c r="O37" s="40"/>
    </row>
    <row r="38" spans="1:15" x14ac:dyDescent="0.2">
      <c r="A38" s="40"/>
      <c r="B38" s="40"/>
      <c r="C38" s="40"/>
      <c r="D38" s="40"/>
      <c r="E38" s="40"/>
      <c r="F38" s="40"/>
      <c r="G38" s="40"/>
      <c r="H38" s="58"/>
      <c r="I38" s="40"/>
      <c r="J38" s="40"/>
      <c r="K38" s="40"/>
      <c r="L38" s="40"/>
      <c r="M38" s="40"/>
      <c r="N38" s="40"/>
      <c r="O38" s="40"/>
    </row>
    <row r="39" spans="1:15" x14ac:dyDescent="0.2">
      <c r="A39" s="40"/>
      <c r="B39" s="40"/>
      <c r="C39" s="40"/>
      <c r="D39" s="40"/>
      <c r="E39" s="40"/>
      <c r="F39" s="40"/>
      <c r="G39" s="40"/>
      <c r="H39" s="58"/>
      <c r="I39" s="40"/>
      <c r="J39" s="40"/>
      <c r="K39" s="40"/>
      <c r="L39" s="40"/>
      <c r="M39" s="40"/>
      <c r="N39" s="40"/>
      <c r="O39" s="40"/>
    </row>
    <row r="40" spans="1:15" x14ac:dyDescent="0.2">
      <c r="A40" s="56" t="s">
        <v>65</v>
      </c>
      <c r="B40" s="40"/>
      <c r="C40" s="40"/>
      <c r="D40" s="40"/>
      <c r="E40" s="40"/>
      <c r="F40" s="40"/>
      <c r="G40" s="40"/>
      <c r="H40" s="58"/>
      <c r="I40" s="40"/>
      <c r="J40" s="40"/>
      <c r="K40" s="40"/>
      <c r="L40" s="40"/>
      <c r="M40" s="40"/>
      <c r="N40" s="40"/>
      <c r="O40" s="40"/>
    </row>
    <row r="41" spans="1:15" x14ac:dyDescent="0.2">
      <c r="A41" s="40"/>
      <c r="B41" s="40"/>
      <c r="C41" s="40"/>
      <c r="D41" s="40"/>
      <c r="E41" s="40"/>
      <c r="F41" s="40"/>
      <c r="G41" s="40"/>
      <c r="H41" s="58"/>
      <c r="I41" s="40"/>
      <c r="J41" s="40"/>
      <c r="K41" s="40"/>
      <c r="L41" s="40"/>
      <c r="M41" s="40"/>
      <c r="N41" s="40"/>
      <c r="O41" s="40"/>
    </row>
    <row r="42" spans="1:15" x14ac:dyDescent="0.2">
      <c r="A42" s="40"/>
      <c r="B42" s="40"/>
      <c r="C42" s="40"/>
      <c r="D42" s="40"/>
      <c r="E42" s="40"/>
      <c r="F42" s="40"/>
      <c r="G42" s="40"/>
      <c r="H42" s="58"/>
      <c r="I42" s="40"/>
      <c r="J42" s="40"/>
      <c r="K42" s="40"/>
      <c r="L42" s="40"/>
      <c r="M42" s="40"/>
      <c r="N42" s="40"/>
      <c r="O42" s="40"/>
    </row>
    <row r="43" spans="1:15" x14ac:dyDescent="0.2">
      <c r="A43" s="40"/>
      <c r="B43" s="40"/>
      <c r="C43" s="40"/>
      <c r="D43" s="40"/>
      <c r="E43" s="40"/>
      <c r="F43" s="40"/>
      <c r="G43" s="40"/>
      <c r="H43" s="58"/>
      <c r="I43" s="40"/>
      <c r="J43" s="40"/>
      <c r="K43" s="40"/>
      <c r="L43" s="40"/>
      <c r="M43" s="40"/>
      <c r="N43" s="40"/>
      <c r="O43" s="40"/>
    </row>
    <row r="44" spans="1:15" x14ac:dyDescent="0.2">
      <c r="A44" s="40"/>
      <c r="B44" s="40"/>
      <c r="C44" s="40"/>
      <c r="D44" s="40"/>
      <c r="E44" s="40"/>
      <c r="F44" s="40"/>
      <c r="G44" s="40"/>
      <c r="H44" s="58"/>
      <c r="I44" s="40"/>
      <c r="J44" s="40"/>
      <c r="K44" s="40"/>
      <c r="L44" s="40"/>
      <c r="M44" s="40"/>
      <c r="N44" s="40"/>
      <c r="O44" s="40"/>
    </row>
    <row r="45" spans="1:15" x14ac:dyDescent="0.2">
      <c r="A45" s="40"/>
      <c r="B45" s="40"/>
      <c r="C45" s="40"/>
      <c r="D45" s="40"/>
      <c r="E45" s="40"/>
      <c r="F45" s="40"/>
      <c r="G45" s="40"/>
      <c r="H45" s="58"/>
      <c r="I45" s="40"/>
      <c r="J45" s="40"/>
      <c r="K45" s="40"/>
      <c r="L45" s="40"/>
      <c r="M45" s="40"/>
      <c r="N45" s="40"/>
      <c r="O45" s="40"/>
    </row>
    <row r="46" spans="1:15" x14ac:dyDescent="0.2">
      <c r="A46" s="40"/>
      <c r="B46" s="40"/>
      <c r="C46" s="40"/>
      <c r="D46" s="40"/>
      <c r="E46" s="40"/>
      <c r="F46" s="40"/>
      <c r="G46" s="40"/>
      <c r="H46" s="58"/>
      <c r="I46" s="40"/>
      <c r="J46" s="40"/>
      <c r="K46" s="40"/>
      <c r="L46" s="40"/>
      <c r="M46" s="40"/>
      <c r="N46" s="40"/>
      <c r="O46" s="40"/>
    </row>
    <row r="47" spans="1:15" x14ac:dyDescent="0.2">
      <c r="A47" s="40"/>
      <c r="B47" s="40"/>
      <c r="C47" s="40"/>
      <c r="D47" s="40"/>
      <c r="E47" s="40"/>
      <c r="F47" s="40"/>
      <c r="G47" s="40"/>
      <c r="H47" s="58"/>
      <c r="I47" s="40"/>
      <c r="J47" s="40"/>
      <c r="K47" s="40"/>
      <c r="L47" s="40"/>
      <c r="M47" s="40"/>
      <c r="N47" s="40"/>
      <c r="O47" s="40"/>
    </row>
    <row r="48" spans="1:15" x14ac:dyDescent="0.2">
      <c r="A48" s="40"/>
      <c r="B48" s="40"/>
      <c r="C48" s="40"/>
      <c r="D48" s="40"/>
      <c r="E48" s="40"/>
      <c r="F48" s="40"/>
      <c r="G48" s="40"/>
      <c r="H48" s="58"/>
      <c r="I48" s="40"/>
      <c r="J48" s="40"/>
      <c r="K48" s="40"/>
      <c r="L48" s="40"/>
      <c r="M48" s="40"/>
      <c r="N48" s="40"/>
      <c r="O48" s="40"/>
    </row>
    <row r="49" spans="1:15" x14ac:dyDescent="0.2">
      <c r="A49" s="40"/>
      <c r="B49" s="40"/>
      <c r="C49" s="40"/>
      <c r="D49" s="40"/>
      <c r="E49" s="40"/>
      <c r="F49" s="40"/>
      <c r="G49" s="40"/>
      <c r="H49" s="58"/>
      <c r="I49" s="40"/>
      <c r="J49" s="40"/>
      <c r="K49" s="40"/>
      <c r="L49" s="40"/>
      <c r="M49" s="40"/>
      <c r="N49" s="40"/>
      <c r="O49" s="40"/>
    </row>
    <row r="50" spans="1:15" x14ac:dyDescent="0.2">
      <c r="A50" s="40"/>
      <c r="B50" s="40"/>
      <c r="C50" s="40"/>
      <c r="D50" s="40"/>
      <c r="E50" s="40"/>
      <c r="F50" s="40"/>
      <c r="G50" s="40"/>
      <c r="H50" s="58"/>
      <c r="I50" s="40"/>
      <c r="J50" s="40"/>
      <c r="K50" s="40"/>
      <c r="L50" s="40"/>
      <c r="M50" s="40"/>
      <c r="N50" s="40"/>
      <c r="O50" s="40"/>
    </row>
    <row r="51" spans="1:15" x14ac:dyDescent="0.2">
      <c r="A51" s="40"/>
      <c r="B51" s="40"/>
      <c r="C51" s="40"/>
      <c r="D51" s="40"/>
      <c r="E51" s="40"/>
      <c r="F51" s="40"/>
      <c r="G51" s="40"/>
      <c r="H51" s="58"/>
      <c r="I51" s="40"/>
      <c r="J51" s="40"/>
      <c r="K51" s="40"/>
      <c r="L51" s="40"/>
      <c r="M51" s="40"/>
      <c r="N51" s="40"/>
      <c r="O51" s="40"/>
    </row>
    <row r="52" spans="1:15" x14ac:dyDescent="0.2">
      <c r="A52" s="40"/>
      <c r="B52" s="40"/>
      <c r="C52" s="40"/>
      <c r="D52" s="40"/>
      <c r="E52" s="40"/>
      <c r="F52" s="40"/>
      <c r="G52" s="40"/>
      <c r="H52" s="58"/>
      <c r="I52" s="40"/>
      <c r="J52" s="40"/>
      <c r="K52" s="40"/>
      <c r="L52" s="40"/>
      <c r="M52" s="40"/>
      <c r="N52" s="40"/>
      <c r="O52" s="40"/>
    </row>
    <row r="53" spans="1:15" x14ac:dyDescent="0.2">
      <c r="A53" s="40"/>
      <c r="B53" s="40"/>
      <c r="C53" s="40"/>
      <c r="D53" s="40"/>
      <c r="E53" s="40"/>
      <c r="F53" s="40"/>
      <c r="G53" s="40"/>
      <c r="H53" s="58"/>
      <c r="I53" s="40"/>
      <c r="J53" s="40"/>
      <c r="K53" s="40"/>
      <c r="L53" s="40"/>
      <c r="M53" s="40"/>
      <c r="N53" s="40"/>
      <c r="O53" s="40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Hilfstabelle</vt:lpstr>
      <vt:lpstr>Budget AS 11</vt:lpstr>
      <vt:lpstr>Aufstellung Auslagen</vt:lpstr>
      <vt:lpstr>'Budget AS 11'!Print_Area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11 - Budget für einfache pauschale Berechnung</dc:title>
  <dc:creator>Eveline Kurmann-Amacher</dc:creator>
  <cp:lastModifiedBy>Eveline Kurmann-Amacher</cp:lastModifiedBy>
  <cp:lastPrinted>2020-12-01T15:57:21Z</cp:lastPrinted>
  <dcterms:created xsi:type="dcterms:W3CDTF">2007-01-16T12:27:03Z</dcterms:created>
  <dcterms:modified xsi:type="dcterms:W3CDTF">2022-02-02T13:41:55Z</dcterms:modified>
  <cp:version>3</cp:version>
</cp:coreProperties>
</file>