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cn\Work Folders\Documents\Nepal Einladungsverfahren\Finale Dokumente\"/>
    </mc:Choice>
  </mc:AlternateContent>
  <xr:revisionPtr revIDLastSave="0" documentId="8_{752D8FB1-CCFD-424C-A925-8C18740E35E9}" xr6:coauthVersionLast="47" xr6:coauthVersionMax="47" xr10:uidLastSave="{00000000-0000-0000-0000-000000000000}"/>
  <bookViews>
    <workbookView xWindow="-120" yWindow="-120" windowWidth="25440" windowHeight="15270" tabRatio="972" xr2:uid="{00000000-000D-0000-FFFF-FFFF00000000}"/>
  </bookViews>
  <sheets>
    <sheet name="Information" sheetId="19" r:id="rId1"/>
    <sheet name="Offer type B Page 1" sheetId="1" r:id="rId2"/>
    <sheet name="Page 2" sheetId="5" r:id="rId3"/>
    <sheet name="Page 3" sheetId="7" r:id="rId4"/>
    <sheet name="Page 4" sheetId="16" r:id="rId5"/>
  </sheets>
  <definedNames>
    <definedName name="_xlnm.Print_Titles" localSheetId="2">'Page 2'!$33:$36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5" l="1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K37" i="5"/>
  <c r="K38" i="5"/>
  <c r="K39" i="5"/>
  <c r="K40" i="5"/>
  <c r="K41" i="5"/>
  <c r="K42" i="5"/>
  <c r="K43" i="5"/>
  <c r="K44" i="5"/>
  <c r="K45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J29" i="7"/>
  <c r="F26" i="1" s="1"/>
  <c r="J60" i="7"/>
  <c r="F27" i="1" s="1"/>
  <c r="K30" i="7"/>
  <c r="F37" i="1" s="1"/>
  <c r="K61" i="7"/>
  <c r="J48" i="16"/>
  <c r="F31" i="1" s="1"/>
  <c r="K22" i="16"/>
  <c r="F39" i="1"/>
  <c r="J21" i="16"/>
  <c r="F28" i="1" s="1"/>
  <c r="F43" i="1"/>
  <c r="K49" i="16"/>
  <c r="F40" i="1"/>
  <c r="K65" i="5"/>
  <c r="F25" i="1" s="1"/>
  <c r="K27" i="5" l="1"/>
  <c r="F20" i="1" s="1"/>
  <c r="F21" i="1" s="1"/>
  <c r="L66" i="5"/>
  <c r="F36" i="1" s="1"/>
  <c r="J25" i="16"/>
  <c r="J52" i="16" s="1"/>
  <c r="J61" i="16" s="1"/>
  <c r="L28" i="5"/>
  <c r="F34" i="1" s="1"/>
  <c r="F29" i="1"/>
  <c r="F24" i="1"/>
  <c r="F38" i="1"/>
  <c r="J24" i="16"/>
  <c r="F35" i="1" l="1"/>
  <c r="F41" i="1" s="1"/>
  <c r="F45" i="1" s="1"/>
  <c r="I6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SDC Switzerland</author>
  </authors>
  <commentList>
    <comment ref="C4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SDC Switzerland</author>
  </authors>
  <commentList>
    <comment ref="C12" authorId="0" shapeId="0" xr:uid="{00000000-0006-0000-0200-000001000000}">
      <text>
        <r>
          <rPr>
            <sz val="14"/>
            <color indexed="81"/>
            <rFont val="Tahoma"/>
            <family val="2"/>
          </rPr>
          <t>Bei Bedarf können für weitere Mitarbeitende "rows" zwischen den Linen 13 und 22 mit Format "unhide" geöffnet werden.</t>
        </r>
      </text>
    </comment>
    <comment ref="C24" authorId="0" shapeId="0" xr:uid="{00000000-0006-0000-0200-000002000000}">
      <text>
        <r>
          <rPr>
            <sz val="14"/>
            <color indexed="81"/>
            <rFont val="Tahoma"/>
            <family val="2"/>
          </rPr>
          <t>Bei Bedarf können für weitere Sekretariatskosten  "rows" zwischen den Linen 25 und 26 mit Format "unhide" geöffnet werden.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SDC Switzerland</author>
  </authors>
  <commentList>
    <comment ref="C5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sharedStrings.xml><?xml version="1.0" encoding="utf-8"?>
<sst xmlns="http://schemas.openxmlformats.org/spreadsheetml/2006/main" count="232" uniqueCount="166">
  <si>
    <t xml:space="preserve">   1.</t>
  </si>
  <si>
    <t xml:space="preserve">REMUNERATION </t>
  </si>
  <si>
    <t xml:space="preserve">   1.1</t>
  </si>
  <si>
    <t>TOTAL REMUNERATION</t>
  </si>
  <si>
    <t>SUM 1.</t>
  </si>
  <si>
    <t xml:space="preserve">   2.</t>
  </si>
  <si>
    <t>DIRECT COSTS</t>
  </si>
  <si>
    <t>Additional travel expenses</t>
  </si>
  <si>
    <t>Travel expenses</t>
  </si>
  <si>
    <t>Other costs</t>
  </si>
  <si>
    <t>TOTAL DIRECT COSTS</t>
  </si>
  <si>
    <t>SUM 2.</t>
  </si>
  <si>
    <t xml:space="preserve">   3.</t>
  </si>
  <si>
    <t>SUM 3.</t>
  </si>
  <si>
    <t xml:space="preserve">   4.</t>
  </si>
  <si>
    <t>SUM 4.</t>
  </si>
  <si>
    <t xml:space="preserve"> </t>
  </si>
  <si>
    <t xml:space="preserve">   5.</t>
  </si>
  <si>
    <t xml:space="preserve">VAT </t>
  </si>
  <si>
    <t>GRAND TOTAL</t>
  </si>
  <si>
    <t>price/ unit</t>
  </si>
  <si>
    <t>unit</t>
  </si>
  <si>
    <t>quantity</t>
  </si>
  <si>
    <t>Costs</t>
  </si>
  <si>
    <t>TOTAL REMUNERATION 1.</t>
  </si>
  <si>
    <t>Description</t>
  </si>
  <si>
    <t>TOTAL VAT 5.</t>
  </si>
  <si>
    <t>SUM 5.</t>
  </si>
  <si>
    <t>Number</t>
  </si>
  <si>
    <t>Total</t>
  </si>
  <si>
    <t>SUM 1.1</t>
  </si>
  <si>
    <t>1.1</t>
  </si>
  <si>
    <t xml:space="preserve">Description (Train and air travel costs, kilometre reimbursement when using private car)   </t>
  </si>
  <si>
    <t xml:space="preserve">Description </t>
  </si>
  <si>
    <t xml:space="preserve">   4.1</t>
  </si>
  <si>
    <t xml:space="preserve">   4.2</t>
  </si>
  <si>
    <t>Name / First name(s):</t>
  </si>
  <si>
    <t>TOTAL SUB-CONTRACTING</t>
  </si>
  <si>
    <t>SUB-CONTRACTING</t>
  </si>
  <si>
    <t>Total Fees of sub-contractor(s)</t>
  </si>
  <si>
    <t>Total Travel and expenses 
of sub-contractor(s)</t>
  </si>
  <si>
    <t>Sub-contractor(s):</t>
  </si>
  <si>
    <t>Other Costs Sub-contractor(s)</t>
  </si>
  <si>
    <t>Total Other Costs Sub-contractor(s)</t>
  </si>
  <si>
    <t>Total Additional Travel Expenses Sub-contractor(s)</t>
  </si>
  <si>
    <t>Additional Travel Expenses Sub-contractor(s)</t>
  </si>
  <si>
    <t>Total Travel Expenses Sub-contractor(s)</t>
  </si>
  <si>
    <t>Travel Expenses Sub-contractor(s)</t>
  </si>
  <si>
    <t>4.1</t>
  </si>
  <si>
    <t>4.2</t>
  </si>
  <si>
    <t>to:</t>
  </si>
  <si>
    <t>Place:</t>
  </si>
  <si>
    <t>Date: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</si>
  <si>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</si>
  <si>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</si>
  <si>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</si>
  <si>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</si>
  <si>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</si>
  <si>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 xml:space="preserve">Amount due </t>
  </si>
  <si>
    <t>4.3</t>
  </si>
  <si>
    <t>SUM 4.3</t>
  </si>
  <si>
    <t xml:space="preserve">  4.</t>
  </si>
  <si>
    <t>SUM 4.1 + 4.2 + 4.3</t>
  </si>
  <si>
    <t>Please insert amount due</t>
  </si>
  <si>
    <t>SUM 4.1</t>
  </si>
  <si>
    <t>4.2.1</t>
  </si>
  <si>
    <t>4.2.2</t>
  </si>
  <si>
    <t>4.2.3</t>
  </si>
  <si>
    <t>4.2.4</t>
  </si>
  <si>
    <t>……………………………………..</t>
  </si>
  <si>
    <t>Street:</t>
  </si>
  <si>
    <t>Postecode/Place:</t>
  </si>
  <si>
    <t>Intended duration of contract:</t>
  </si>
  <si>
    <t>Country:</t>
  </si>
  <si>
    <t>……………………………………….</t>
  </si>
  <si>
    <t>Telefon no.</t>
  </si>
  <si>
    <t>Fax no.</t>
  </si>
  <si>
    <t>Signature of the contracting party:</t>
  </si>
  <si>
    <t>Person to contact in the firm/company and phone no.:</t>
  </si>
  <si>
    <t>Company/Firm:</t>
  </si>
  <si>
    <t>Name/First name(s):</t>
  </si>
  <si>
    <t>VAT-Number:</t>
  </si>
  <si>
    <t>Consultant and/or international consultant</t>
  </si>
  <si>
    <t>Travel and expenses (consultant)</t>
  </si>
  <si>
    <t>TOTAL MATERIAL (consultant)</t>
  </si>
  <si>
    <t>Total Fees of employees</t>
  </si>
  <si>
    <t>Total Travel and expenses 
of employees</t>
  </si>
  <si>
    <t>Employee 1</t>
  </si>
  <si>
    <t>Employee 2</t>
  </si>
  <si>
    <t>Employee 3</t>
  </si>
  <si>
    <t>Employee 4</t>
  </si>
  <si>
    <t>Employee 6</t>
  </si>
  <si>
    <t>Employee 7</t>
  </si>
  <si>
    <t>Employee 8</t>
  </si>
  <si>
    <t>Employee 9</t>
  </si>
  <si>
    <t>Total Travel Expenses Employee(s)</t>
  </si>
  <si>
    <t>Additional Travel Expenses Employee(s)</t>
  </si>
  <si>
    <t>Total Additional Travel Expenses Employee(s)</t>
  </si>
  <si>
    <t>Travel Expenses Employee(s)</t>
  </si>
  <si>
    <t>Other Costs Employee(s)</t>
  </si>
  <si>
    <t>Total Other Costs Employee(s)</t>
  </si>
  <si>
    <t>Material (consultant)</t>
  </si>
  <si>
    <t>TOTAL MATERIAL (consultant) 3.</t>
  </si>
  <si>
    <t>Employee 5</t>
  </si>
  <si>
    <t>Please include curriculum vitae</t>
  </si>
  <si>
    <t>of each new employee</t>
  </si>
  <si>
    <t>Secretariat</t>
  </si>
  <si>
    <t>Town / Region /Description</t>
  </si>
  <si>
    <t>of days</t>
  </si>
  <si>
    <r>
      <t xml:space="preserve">TOTAL SUB-CONTRACTING </t>
    </r>
    <r>
      <rPr>
        <i/>
        <sz val="11"/>
        <rFont val="Helvetica"/>
        <family val="2"/>
      </rPr>
      <t>(see pages 2-4)</t>
    </r>
  </si>
  <si>
    <t xml:space="preserve">    2.1</t>
  </si>
  <si>
    <t xml:space="preserve">    2.2</t>
  </si>
  <si>
    <t xml:space="preserve">    2.3</t>
  </si>
  <si>
    <t xml:space="preserve">    2.4</t>
  </si>
  <si>
    <r>
      <t xml:space="preserve">SUM 1. + 2. + 3. </t>
    </r>
    <r>
      <rPr>
        <b/>
        <i/>
        <sz val="12"/>
        <rFont val="Helvetica"/>
        <family val="2"/>
      </rPr>
      <t>+ 4.</t>
    </r>
    <r>
      <rPr>
        <b/>
        <sz val="12"/>
        <rFont val="Helvetica"/>
        <family val="2"/>
      </rPr>
      <t xml:space="preserve">  + 5.</t>
    </r>
  </si>
  <si>
    <t>2.1.</t>
  </si>
  <si>
    <t>hour(s)</t>
  </si>
  <si>
    <t>day(s)</t>
  </si>
  <si>
    <t>Costs (SC)</t>
  </si>
  <si>
    <t>Total (SC)</t>
  </si>
  <si>
    <t>2.2</t>
  </si>
  <si>
    <t>2.3</t>
  </si>
  <si>
    <t>Description (Telecom expenses, visa fees, vaccination costs, airport taxes,</t>
  </si>
  <si>
    <t xml:space="preserve"> taxi/transport expenses)</t>
  </si>
  <si>
    <t>2.4</t>
  </si>
  <si>
    <t>Total Travel and expenses (consultant) 2.</t>
  </si>
  <si>
    <t>SUM 4.2</t>
  </si>
  <si>
    <t>Expense allowances for accommodation and food</t>
  </si>
  <si>
    <t>Material (sub-contractor)</t>
  </si>
  <si>
    <t>Remuneration of sub-contractor</t>
  </si>
  <si>
    <t>Travel and expenses (sub-contractor)</t>
  </si>
  <si>
    <t>TOTAL REMUNERATION  sub-contractor 4.1</t>
  </si>
  <si>
    <t>Expense allowances for accommodation and food (sub-contractor)</t>
  </si>
  <si>
    <t>Expense allowances for accommodation and food (employee)</t>
  </si>
  <si>
    <t>Total Expense allowances for accommodation and food (sub-contractor)</t>
  </si>
  <si>
    <t>Total Expense allowances for accommodation and food (employee)</t>
  </si>
  <si>
    <t>Lump sum reimburse-ment for food</t>
  </si>
  <si>
    <t>Standard overnight hotel allowance</t>
  </si>
  <si>
    <t>Total Travel and expenses (sub-contractor) 4.2</t>
  </si>
  <si>
    <t>Total Material (sub-contractor) 4.3</t>
  </si>
  <si>
    <t>! Attention: This is a PC File!</t>
  </si>
  <si>
    <t>Information to help you fill in the Offer form:</t>
  </si>
  <si>
    <t>General indications</t>
  </si>
  <si>
    <t>All of the pages are "read only" to the degree that you can only fill in the fields that need to be filled in.</t>
  </si>
  <si>
    <t>By pressing the TAB key, the cursor will automatically skip over to the next field that can or must be filled in.</t>
  </si>
  <si>
    <t xml:space="preserve">By using your mouse, you can click directly on the fields that you can or must fill in. </t>
  </si>
  <si>
    <t>S/C</t>
  </si>
  <si>
    <t>Please enter total amounts for the Subcontractor (S/C) only into the fields that have been marked in light blue.</t>
  </si>
  <si>
    <t>Indications for the individual pages</t>
  </si>
  <si>
    <t>Page 1:</t>
  </si>
  <si>
    <t>The totals cannot be entered manually. Excel will calculate them automatically as soon as pages 2 - 4 have been filled in electronically.</t>
  </si>
  <si>
    <t>Page 2:</t>
  </si>
  <si>
    <r>
      <t>How can I print out the full offer?</t>
    </r>
    <r>
      <rPr>
        <sz val="10"/>
        <rFont val="Arial"/>
        <family val="2"/>
      </rPr>
      <t xml:space="preserve">
a) While pressing down the Ctrl key with your finger, click on pages 1 through 4 at the bottom margin of this worksheet with your mouse. 
b) Now proceed to give the "print" command and the full offer will be printed. </t>
    </r>
  </si>
  <si>
    <r>
      <t xml:space="preserve">Information concerning the </t>
    </r>
    <r>
      <rPr>
        <b/>
        <u/>
        <sz val="10"/>
        <rFont val="Arial"/>
        <family val="2"/>
      </rPr>
      <t>Subcontractor (S/C)</t>
    </r>
    <r>
      <rPr>
        <sz val="10"/>
        <rFont val="Arial"/>
        <family val="2"/>
      </rPr>
      <t>:</t>
    </r>
  </si>
  <si>
    <r>
      <t>Before filling in the desired line, please enter the letters (S/C) into the space in column A that has been marked in light blue</t>
    </r>
    <r>
      <rPr>
        <sz val="10"/>
        <rFont val="Arial"/>
        <family val="2"/>
      </rPr>
      <t>.</t>
    </r>
  </si>
  <si>
    <r>
      <t>Fees</t>
    </r>
    <r>
      <rPr>
        <sz val="10"/>
        <rFont val="Arial"/>
        <family val="2"/>
      </rPr>
      <t xml:space="preserve">
The total amount will be automatically calculated by Excel as soon as you have entered the number of hours/days together with the pay rate.</t>
    </r>
  </si>
  <si>
    <t>Details:</t>
  </si>
  <si>
    <t>E-Mail:</t>
  </si>
  <si>
    <t>from:</t>
  </si>
  <si>
    <t>…………………………………………………………..</t>
  </si>
  <si>
    <r>
      <t xml:space="preserve">The offer was established in the following currency:   </t>
    </r>
    <r>
      <rPr>
        <sz val="11"/>
        <rFont val="Helvetica"/>
        <family val="2"/>
      </rPr>
      <t>………..</t>
    </r>
  </si>
  <si>
    <t>……………………………………………………………………….</t>
  </si>
  <si>
    <t xml:space="preserve">SUM 1. + 2. + 3. + 4. + 5. </t>
  </si>
  <si>
    <t>Offer type B</t>
  </si>
  <si>
    <t>In order to electronically fill in the "Offer type B" file that you have just opened, click on the required page at the bottom margin of this worksheet.</t>
  </si>
  <si>
    <t>Offer for mandate type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</si>
</sst>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CHF&quot;\ #,##0.00;[Red]&quot;CHF&quot;\ \-#,##0.00"/>
    <numFmt numFmtId="43" formatCode="_ * #,##0.00_ ;_ * \-#,##0.00_ ;_ * &quot;-&quot;??_ ;_ @_ "/>
    <numFmt numFmtId="164" formatCode="0."/>
  </numFmts>
  <fonts count="36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b/>
      <sz val="12"/>
      <name val="Bookman Old Style"/>
      <family val="1"/>
    </font>
    <font>
      <b/>
      <i/>
      <sz val="12"/>
      <name val="Helvetica"/>
      <family val="2"/>
    </font>
    <font>
      <i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4" fontId="3" fillId="0" borderId="4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0" fillId="0" borderId="0" xfId="0" applyBorder="1" applyAlignment="1">
      <alignment horizontal="left"/>
    </xf>
    <xf numFmtId="0" fontId="3" fillId="0" borderId="6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quotePrefix="1" applyFont="1" applyFill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/>
    <xf numFmtId="4" fontId="10" fillId="2" borderId="8" xfId="0" applyNumberFormat="1" applyFont="1" applyFill="1" applyBorder="1"/>
    <xf numFmtId="0" fontId="11" fillId="2" borderId="8" xfId="0" applyFont="1" applyFill="1" applyBorder="1"/>
    <xf numFmtId="0" fontId="12" fillId="2" borderId="9" xfId="0" applyFont="1" applyFill="1" applyBorder="1"/>
    <xf numFmtId="0" fontId="11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0" fontId="15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3" fillId="0" borderId="10" xfId="0" applyFont="1" applyFill="1" applyBorder="1"/>
    <xf numFmtId="4" fontId="3" fillId="0" borderId="6" xfId="0" applyNumberFormat="1" applyFont="1" applyFill="1" applyBorder="1"/>
    <xf numFmtId="4" fontId="4" fillId="0" borderId="4" xfId="0" applyNumberFormat="1" applyFont="1" applyFill="1" applyBorder="1"/>
    <xf numFmtId="0" fontId="4" fillId="0" borderId="2" xfId="0" applyFont="1" applyFill="1" applyBorder="1"/>
    <xf numFmtId="4" fontId="4" fillId="0" borderId="6" xfId="0" applyNumberFormat="1" applyFont="1" applyFill="1" applyBorder="1"/>
    <xf numFmtId="4" fontId="16" fillId="0" borderId="0" xfId="0" applyNumberFormat="1" applyFont="1" applyFill="1" applyBorder="1"/>
    <xf numFmtId="4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19" fillId="0" borderId="0" xfId="0" applyFont="1"/>
    <xf numFmtId="14" fontId="4" fillId="0" borderId="0" xfId="0" quotePrefix="1" applyNumberFormat="1" applyFont="1" applyFill="1" applyBorder="1" applyAlignment="1">
      <alignment horizontal="left"/>
    </xf>
    <xf numFmtId="0" fontId="3" fillId="0" borderId="14" xfId="0" applyFont="1" applyFill="1" applyBorder="1"/>
    <xf numFmtId="0" fontId="3" fillId="0" borderId="13" xfId="0" applyFont="1" applyFill="1" applyBorder="1"/>
    <xf numFmtId="4" fontId="3" fillId="0" borderId="16" xfId="0" applyNumberFormat="1" applyFont="1" applyFill="1" applyBorder="1"/>
    <xf numFmtId="0" fontId="3" fillId="0" borderId="17" xfId="0" applyFont="1" applyFill="1" applyBorder="1"/>
    <xf numFmtId="4" fontId="3" fillId="0" borderId="6" xfId="0" applyNumberFormat="1" applyFont="1" applyFill="1" applyBorder="1" applyAlignment="1">
      <alignment wrapText="1"/>
    </xf>
    <xf numFmtId="4" fontId="3" fillId="0" borderId="18" xfId="0" applyNumberFormat="1" applyFont="1" applyFill="1" applyBorder="1"/>
    <xf numFmtId="0" fontId="3" fillId="0" borderId="5" xfId="0" applyFont="1" applyFill="1" applyBorder="1" applyAlignment="1">
      <alignment wrapText="1"/>
    </xf>
    <xf numFmtId="8" fontId="3" fillId="0" borderId="6" xfId="0" applyNumberFormat="1" applyFont="1" applyFill="1" applyBorder="1"/>
    <xf numFmtId="4" fontId="3" fillId="0" borderId="6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4" fontId="3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21" fillId="0" borderId="0" xfId="0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quotePrefix="1" applyFont="1" applyFill="1" applyBorder="1" applyAlignment="1">
      <alignment horizontal="left"/>
    </xf>
    <xf numFmtId="4" fontId="24" fillId="3" borderId="4" xfId="0" applyNumberFormat="1" applyFont="1" applyFill="1" applyBorder="1"/>
    <xf numFmtId="4" fontId="24" fillId="3" borderId="17" xfId="0" applyNumberFormat="1" applyFont="1" applyFill="1" applyBorder="1"/>
    <xf numFmtId="4" fontId="24" fillId="3" borderId="5" xfId="0" applyNumberFormat="1" applyFont="1" applyFill="1" applyBorder="1"/>
    <xf numFmtId="4" fontId="24" fillId="3" borderId="2" xfId="0" applyNumberFormat="1" applyFont="1" applyFill="1" applyBorder="1"/>
    <xf numFmtId="0" fontId="3" fillId="0" borderId="0" xfId="0" applyFont="1" applyFill="1" applyBorder="1" applyProtection="1"/>
    <xf numFmtId="0" fontId="4" fillId="0" borderId="0" xfId="0" quotePrefix="1" applyFont="1" applyFill="1" applyBorder="1" applyAlignment="1">
      <alignment horizontal="left"/>
    </xf>
    <xf numFmtId="0" fontId="4" fillId="0" borderId="11" xfId="0" quotePrefix="1" applyFont="1" applyFill="1" applyBorder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quotePrefix="1" applyFill="1" applyBorder="1" applyAlignment="1">
      <alignment horizontal="left"/>
    </xf>
    <xf numFmtId="0" fontId="10" fillId="0" borderId="0" xfId="0" applyFont="1" applyFill="1" applyBorder="1"/>
    <xf numFmtId="4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 applyProtection="1">
      <alignment horizontal="left"/>
    </xf>
    <xf numFmtId="14" fontId="3" fillId="0" borderId="0" xfId="0" applyNumberFormat="1" applyFont="1" applyFill="1" applyBorder="1" applyAlignment="1" applyProtection="1">
      <alignment horizontal="left"/>
    </xf>
    <xf numFmtId="4" fontId="3" fillId="0" borderId="0" xfId="0" applyNumberFormat="1" applyFont="1" applyFill="1" applyBorder="1" applyProtection="1"/>
    <xf numFmtId="0" fontId="5" fillId="0" borderId="20" xfId="0" applyFont="1" applyFill="1" applyBorder="1"/>
    <xf numFmtId="0" fontId="5" fillId="0" borderId="1" xfId="0" applyFont="1" applyFill="1" applyBorder="1"/>
    <xf numFmtId="4" fontId="4" fillId="0" borderId="19" xfId="0" applyNumberFormat="1" applyFont="1" applyFill="1" applyBorder="1" applyProtection="1">
      <protection hidden="1"/>
    </xf>
    <xf numFmtId="4" fontId="4" fillId="0" borderId="16" xfId="0" applyNumberFormat="1" applyFont="1" applyFill="1" applyBorder="1"/>
    <xf numFmtId="0" fontId="8" fillId="0" borderId="0" xfId="0" applyFont="1" applyFill="1"/>
    <xf numFmtId="0" fontId="5" fillId="0" borderId="17" xfId="0" applyFont="1" applyFill="1" applyBorder="1"/>
    <xf numFmtId="0" fontId="5" fillId="0" borderId="4" xfId="0" applyFont="1" applyFill="1" applyBorder="1"/>
    <xf numFmtId="4" fontId="4" fillId="0" borderId="21" xfId="0" applyNumberFormat="1" applyFont="1" applyFill="1" applyBorder="1"/>
    <xf numFmtId="4" fontId="3" fillId="0" borderId="17" xfId="1" applyNumberFormat="1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4" fontId="3" fillId="0" borderId="24" xfId="1" applyNumberFormat="1" applyFont="1" applyFill="1" applyBorder="1"/>
    <xf numFmtId="4" fontId="3" fillId="0" borderId="11" xfId="0" applyNumberFormat="1" applyFont="1" applyFill="1" applyBorder="1" applyAlignment="1">
      <alignment horizontal="left" wrapText="1"/>
    </xf>
    <xf numFmtId="4" fontId="3" fillId="0" borderId="2" xfId="1" applyNumberFormat="1" applyFont="1" applyFill="1" applyBorder="1"/>
    <xf numFmtId="4" fontId="4" fillId="0" borderId="19" xfId="0" applyNumberFormat="1" applyFont="1" applyFill="1" applyBorder="1"/>
    <xf numFmtId="4" fontId="4" fillId="0" borderId="0" xfId="0" applyNumberFormat="1" applyFont="1" applyFill="1" applyBorder="1" applyAlignment="1">
      <alignment wrapText="1"/>
    </xf>
    <xf numFmtId="4" fontId="10" fillId="2" borderId="25" xfId="0" applyNumberFormat="1" applyFont="1" applyFill="1" applyBorder="1"/>
    <xf numFmtId="0" fontId="4" fillId="0" borderId="0" xfId="0" applyFont="1" applyFill="1" applyBorder="1" applyAlignment="1">
      <alignment horizontal="right"/>
    </xf>
    <xf numFmtId="43" fontId="3" fillId="0" borderId="0" xfId="1" applyFont="1" applyFill="1" applyBorder="1"/>
    <xf numFmtId="0" fontId="4" fillId="0" borderId="6" xfId="0" applyFont="1" applyFill="1" applyBorder="1"/>
    <xf numFmtId="4" fontId="24" fillId="3" borderId="6" xfId="0" applyNumberFormat="1" applyFont="1" applyFill="1" applyBorder="1"/>
    <xf numFmtId="4" fontId="24" fillId="3" borderId="3" xfId="0" applyNumberFormat="1" applyFont="1" applyFill="1" applyBorder="1"/>
    <xf numFmtId="0" fontId="4" fillId="0" borderId="10" xfId="0" applyFont="1" applyFill="1" applyBorder="1"/>
    <xf numFmtId="43" fontId="4" fillId="0" borderId="15" xfId="1" applyFont="1" applyFill="1" applyBorder="1" applyAlignment="1">
      <alignment horizontal="center"/>
    </xf>
    <xf numFmtId="4" fontId="3" fillId="0" borderId="26" xfId="1" applyNumberFormat="1" applyFont="1" applyFill="1" applyBorder="1" applyAlignment="1">
      <alignment horizontal="center"/>
    </xf>
    <xf numFmtId="1" fontId="3" fillId="0" borderId="18" xfId="0" applyNumberFormat="1" applyFont="1" applyFill="1" applyBorder="1" applyProtection="1">
      <protection locked="0"/>
    </xf>
    <xf numFmtId="4" fontId="3" fillId="0" borderId="18" xfId="0" applyNumberFormat="1" applyFont="1" applyFill="1" applyBorder="1" applyProtection="1">
      <protection locked="0"/>
    </xf>
    <xf numFmtId="4" fontId="3" fillId="0" borderId="26" xfId="1" applyNumberFormat="1" applyFont="1" applyFill="1" applyBorder="1"/>
    <xf numFmtId="0" fontId="3" fillId="0" borderId="27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4" fontId="3" fillId="0" borderId="28" xfId="0" applyNumberFormat="1" applyFont="1" applyFill="1" applyBorder="1" applyProtection="1">
      <protection locked="0"/>
    </xf>
    <xf numFmtId="4" fontId="3" fillId="0" borderId="28" xfId="0" applyNumberFormat="1" applyFont="1" applyFill="1" applyBorder="1"/>
    <xf numFmtId="4" fontId="3" fillId="0" borderId="11" xfId="1" applyNumberFormat="1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4" fontId="4" fillId="0" borderId="25" xfId="1" applyNumberFormat="1" applyFont="1" applyFill="1" applyBorder="1"/>
    <xf numFmtId="43" fontId="3" fillId="0" borderId="5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0" fontId="3" fillId="0" borderId="29" xfId="0" applyFont="1" applyFill="1" applyBorder="1" applyAlignment="1" applyProtection="1">
      <alignment horizontal="center"/>
      <protection locked="0"/>
    </xf>
    <xf numFmtId="4" fontId="3" fillId="0" borderId="18" xfId="1" applyNumberFormat="1" applyFont="1" applyFill="1" applyBorder="1"/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3" fontId="21" fillId="0" borderId="0" xfId="1" applyFont="1" applyFill="1" applyBorder="1"/>
    <xf numFmtId="43" fontId="3" fillId="0" borderId="6" xfId="1" applyFont="1" applyFill="1" applyBorder="1"/>
    <xf numFmtId="43" fontId="21" fillId="0" borderId="6" xfId="1" applyFont="1" applyFill="1" applyBorder="1"/>
    <xf numFmtId="43" fontId="3" fillId="0" borderId="28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3" fillId="0" borderId="30" xfId="1" applyFont="1" applyFill="1" applyBorder="1" applyProtection="1">
      <protection locked="0"/>
    </xf>
    <xf numFmtId="43" fontId="3" fillId="0" borderId="18" xfId="1" applyFont="1" applyFill="1" applyBorder="1" applyProtection="1">
      <protection locked="0"/>
    </xf>
    <xf numFmtId="43" fontId="3" fillId="0" borderId="28" xfId="1" applyFont="1" applyFill="1" applyBorder="1" applyProtection="1">
      <protection locked="0"/>
    </xf>
    <xf numFmtId="43" fontId="3" fillId="0" borderId="16" xfId="1" applyFont="1" applyFill="1" applyBorder="1" applyProtection="1">
      <protection locked="0"/>
    </xf>
    <xf numFmtId="14" fontId="4" fillId="0" borderId="0" xfId="0" quotePrefix="1" applyNumberFormat="1" applyFont="1" applyFill="1" applyBorder="1" applyAlignment="1" applyProtection="1">
      <alignment horizontal="left"/>
    </xf>
    <xf numFmtId="4" fontId="4" fillId="0" borderId="0" xfId="1" applyNumberFormat="1" applyFont="1" applyFill="1" applyBorder="1"/>
    <xf numFmtId="43" fontId="4" fillId="0" borderId="0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1" xfId="1" applyFont="1" applyFill="1" applyBorder="1" applyProtection="1">
      <protection locked="0"/>
    </xf>
    <xf numFmtId="43" fontId="0" fillId="0" borderId="0" xfId="1" applyFont="1"/>
    <xf numFmtId="0" fontId="4" fillId="0" borderId="1" xfId="0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4" fillId="0" borderId="17" xfId="0" applyFont="1" applyFill="1" applyBorder="1"/>
    <xf numFmtId="10" fontId="4" fillId="0" borderId="4" xfId="0" applyNumberFormat="1" applyFont="1" applyFill="1" applyBorder="1" applyProtection="1">
      <protection locked="0"/>
    </xf>
    <xf numFmtId="0" fontId="20" fillId="4" borderId="0" xfId="0" quotePrefix="1" applyFont="1" applyFill="1" applyAlignment="1">
      <alignment horizontal="left"/>
    </xf>
    <xf numFmtId="0" fontId="6" fillId="4" borderId="0" xfId="0" applyFont="1" applyFill="1" applyBorder="1"/>
    <xf numFmtId="14" fontId="6" fillId="4" borderId="0" xfId="0" quotePrefix="1" applyNumberFormat="1" applyFont="1" applyFill="1" applyBorder="1" applyAlignment="1">
      <alignment horizontal="left"/>
    </xf>
    <xf numFmtId="0" fontId="23" fillId="4" borderId="10" xfId="0" applyFont="1" applyFill="1" applyBorder="1"/>
    <xf numFmtId="0" fontId="15" fillId="4" borderId="0" xfId="0" applyFont="1" applyFill="1" applyBorder="1"/>
    <xf numFmtId="4" fontId="3" fillId="4" borderId="0" xfId="0" applyNumberFormat="1" applyFont="1" applyFill="1" applyBorder="1"/>
    <xf numFmtId="14" fontId="4" fillId="4" borderId="0" xfId="0" applyNumberFormat="1" applyFont="1" applyFill="1" applyBorder="1" applyAlignment="1">
      <alignment horizontal="left"/>
    </xf>
    <xf numFmtId="0" fontId="26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left"/>
    </xf>
    <xf numFmtId="0" fontId="22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/>
    </xf>
    <xf numFmtId="0" fontId="6" fillId="4" borderId="1" xfId="0" applyFont="1" applyFill="1" applyBorder="1"/>
    <xf numFmtId="0" fontId="21" fillId="4" borderId="1" xfId="0" applyFont="1" applyFill="1" applyBorder="1"/>
    <xf numFmtId="4" fontId="21" fillId="4" borderId="1" xfId="0" applyNumberFormat="1" applyFont="1" applyFill="1" applyBorder="1"/>
    <xf numFmtId="0" fontId="6" fillId="4" borderId="1" xfId="0" applyFont="1" applyFill="1" applyBorder="1" applyAlignment="1">
      <alignment horizontal="right"/>
    </xf>
    <xf numFmtId="4" fontId="21" fillId="4" borderId="6" xfId="0" applyNumberFormat="1" applyFont="1" applyFill="1" applyBorder="1"/>
    <xf numFmtId="4" fontId="6" fillId="4" borderId="25" xfId="1" applyNumberFormat="1" applyFont="1" applyFill="1" applyBorder="1"/>
    <xf numFmtId="43" fontId="6" fillId="4" borderId="15" xfId="1" applyFont="1" applyFill="1" applyBorder="1" applyAlignment="1">
      <alignment horizontal="center"/>
    </xf>
    <xf numFmtId="4" fontId="21" fillId="4" borderId="26" xfId="1" applyNumberFormat="1" applyFont="1" applyFill="1" applyBorder="1" applyAlignment="1">
      <alignment horizontal="center"/>
    </xf>
    <xf numFmtId="4" fontId="21" fillId="4" borderId="26" xfId="1" applyNumberFormat="1" applyFont="1" applyFill="1" applyBorder="1"/>
    <xf numFmtId="4" fontId="22" fillId="4" borderId="0" xfId="1" applyNumberFormat="1" applyFont="1" applyFill="1"/>
    <xf numFmtId="4" fontId="21" fillId="4" borderId="31" xfId="1" applyNumberFormat="1" applyFont="1" applyFill="1" applyBorder="1"/>
    <xf numFmtId="0" fontId="6" fillId="4" borderId="0" xfId="0" quotePrefix="1" applyFont="1" applyFill="1" applyBorder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4" fillId="4" borderId="20" xfId="0" applyFont="1" applyFill="1" applyBorder="1" applyAlignment="1">
      <alignment horizontal="left"/>
    </xf>
    <xf numFmtId="0" fontId="6" fillId="4" borderId="27" xfId="0" applyFont="1" applyFill="1" applyBorder="1"/>
    <xf numFmtId="0" fontId="7" fillId="4" borderId="0" xfId="0" applyFont="1" applyFill="1" applyBorder="1"/>
    <xf numFmtId="43" fontId="21" fillId="4" borderId="5" xfId="1" applyFont="1" applyFill="1" applyBorder="1" applyAlignment="1">
      <alignment horizontal="center"/>
    </xf>
    <xf numFmtId="43" fontId="21" fillId="4" borderId="3" xfId="1" applyFont="1" applyFill="1" applyBorder="1" applyAlignment="1">
      <alignment horizontal="center"/>
    </xf>
    <xf numFmtId="4" fontId="21" fillId="4" borderId="18" xfId="1" applyNumberFormat="1" applyFont="1" applyFill="1" applyBorder="1"/>
    <xf numFmtId="4" fontId="21" fillId="4" borderId="32" xfId="1" applyNumberFormat="1" applyFont="1" applyFill="1" applyBorder="1"/>
    <xf numFmtId="0" fontId="21" fillId="4" borderId="20" xfId="0" applyFont="1" applyFill="1" applyBorder="1"/>
    <xf numFmtId="4" fontId="21" fillId="4" borderId="1" xfId="0" applyNumberFormat="1" applyFont="1" applyFill="1" applyBorder="1" applyAlignment="1">
      <alignment horizontal="right"/>
    </xf>
    <xf numFmtId="4" fontId="6" fillId="4" borderId="0" xfId="0" applyNumberFormat="1" applyFont="1" applyFill="1" applyBorder="1"/>
    <xf numFmtId="4" fontId="21" fillId="4" borderId="0" xfId="0" applyNumberFormat="1" applyFont="1" applyFill="1" applyBorder="1"/>
    <xf numFmtId="0" fontId="21" fillId="4" borderId="0" xfId="0" applyFont="1" applyFill="1" applyBorder="1"/>
    <xf numFmtId="0" fontId="7" fillId="4" borderId="20" xfId="0" applyFont="1" applyFill="1" applyBorder="1"/>
    <xf numFmtId="0" fontId="7" fillId="4" borderId="1" xfId="0" applyFont="1" applyFill="1" applyBorder="1"/>
    <xf numFmtId="4" fontId="6" fillId="4" borderId="19" xfId="0" applyNumberFormat="1" applyFont="1" applyFill="1" applyBorder="1"/>
    <xf numFmtId="0" fontId="21" fillId="4" borderId="15" xfId="0" applyFont="1" applyFill="1" applyBorder="1" applyAlignment="1">
      <alignment wrapText="1"/>
    </xf>
    <xf numFmtId="0" fontId="7" fillId="4" borderId="17" xfId="0" applyFont="1" applyFill="1" applyBorder="1"/>
    <xf numFmtId="0" fontId="7" fillId="4" borderId="4" xfId="0" applyFont="1" applyFill="1" applyBorder="1"/>
    <xf numFmtId="4" fontId="21" fillId="4" borderId="4" xfId="0" applyNumberFormat="1" applyFont="1" applyFill="1" applyBorder="1"/>
    <xf numFmtId="4" fontId="6" fillId="4" borderId="21" xfId="0" applyNumberFormat="1" applyFont="1" applyFill="1" applyBorder="1"/>
    <xf numFmtId="0" fontId="21" fillId="4" borderId="5" xfId="0" applyFont="1" applyFill="1" applyBorder="1" applyAlignment="1">
      <alignment wrapText="1"/>
    </xf>
    <xf numFmtId="0" fontId="22" fillId="4" borderId="0" xfId="0" quotePrefix="1" applyFont="1" applyFill="1" applyAlignment="1">
      <alignment horizontal="left"/>
    </xf>
    <xf numFmtId="4" fontId="21" fillId="4" borderId="17" xfId="1" applyNumberFormat="1" applyFont="1" applyFill="1" applyBorder="1"/>
    <xf numFmtId="0" fontId="21" fillId="4" borderId="17" xfId="0" applyFont="1" applyFill="1" applyBorder="1"/>
    <xf numFmtId="0" fontId="21" fillId="4" borderId="5" xfId="0" applyFont="1" applyFill="1" applyBorder="1"/>
    <xf numFmtId="0" fontId="21" fillId="4" borderId="22" xfId="0" applyFont="1" applyFill="1" applyBorder="1"/>
    <xf numFmtId="0" fontId="21" fillId="4" borderId="23" xfId="0" applyFont="1" applyFill="1" applyBorder="1"/>
    <xf numFmtId="4" fontId="21" fillId="4" borderId="24" xfId="1" applyNumberFormat="1" applyFont="1" applyFill="1" applyBorder="1"/>
    <xf numFmtId="0" fontId="21" fillId="4" borderId="10" xfId="0" applyFont="1" applyFill="1" applyBorder="1"/>
    <xf numFmtId="0" fontId="21" fillId="4" borderId="11" xfId="0" applyFont="1" applyFill="1" applyBorder="1"/>
    <xf numFmtId="4" fontId="21" fillId="4" borderId="11" xfId="0" applyNumberFormat="1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/>
    </xf>
    <xf numFmtId="0" fontId="21" fillId="4" borderId="2" xfId="0" applyFont="1" applyFill="1" applyBorder="1"/>
    <xf numFmtId="0" fontId="21" fillId="4" borderId="6" xfId="0" applyFont="1" applyFill="1" applyBorder="1"/>
    <xf numFmtId="4" fontId="21" fillId="4" borderId="2" xfId="1" applyNumberFormat="1" applyFont="1" applyFill="1" applyBorder="1"/>
    <xf numFmtId="0" fontId="21" fillId="4" borderId="3" xfId="0" applyFont="1" applyFill="1" applyBorder="1"/>
    <xf numFmtId="0" fontId="21" fillId="4" borderId="3" xfId="0" applyFont="1" applyFill="1" applyBorder="1" applyAlignment="1">
      <alignment wrapText="1"/>
    </xf>
    <xf numFmtId="4" fontId="6" fillId="4" borderId="16" xfId="0" applyNumberFormat="1" applyFont="1" applyFill="1" applyBorder="1"/>
    <xf numFmtId="43" fontId="21" fillId="4" borderId="28" xfId="1" applyFont="1" applyFill="1" applyBorder="1" applyAlignment="1">
      <alignment horizontal="center"/>
    </xf>
    <xf numFmtId="43" fontId="21" fillId="4" borderId="16" xfId="1" applyFont="1" applyFill="1" applyBorder="1" applyAlignment="1">
      <alignment horizontal="center"/>
    </xf>
    <xf numFmtId="43" fontId="21" fillId="4" borderId="30" xfId="1" applyFont="1" applyFill="1" applyBorder="1" applyProtection="1">
      <protection locked="0"/>
    </xf>
    <xf numFmtId="43" fontId="21" fillId="4" borderId="18" xfId="1" applyFont="1" applyFill="1" applyBorder="1" applyProtection="1">
      <protection locked="0"/>
    </xf>
    <xf numFmtId="43" fontId="21" fillId="4" borderId="28" xfId="1" applyFont="1" applyFill="1" applyBorder="1" applyProtection="1">
      <protection locked="0"/>
    </xf>
    <xf numFmtId="43" fontId="21" fillId="4" borderId="16" xfId="1" applyFont="1" applyFill="1" applyBorder="1" applyProtection="1">
      <protection locked="0"/>
    </xf>
    <xf numFmtId="0" fontId="3" fillId="4" borderId="0" xfId="0" applyFont="1" applyFill="1" applyBorder="1"/>
    <xf numFmtId="14" fontId="6" fillId="4" borderId="0" xfId="0" applyNumberFormat="1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4" fontId="21" fillId="4" borderId="6" xfId="0" applyNumberFormat="1" applyFont="1" applyFill="1" applyBorder="1" applyAlignment="1">
      <alignment horizontal="right"/>
    </xf>
    <xf numFmtId="0" fontId="3" fillId="0" borderId="21" xfId="0" applyFont="1" applyFill="1" applyBorder="1"/>
    <xf numFmtId="0" fontId="21" fillId="0" borderId="30" xfId="0" applyFont="1" applyFill="1" applyBorder="1" applyAlignment="1" applyProtection="1">
      <alignment horizontal="center"/>
      <protection locked="0"/>
    </xf>
    <xf numFmtId="0" fontId="21" fillId="0" borderId="18" xfId="0" applyFont="1" applyFill="1" applyBorder="1" applyAlignment="1" applyProtection="1">
      <alignment horizontal="center"/>
      <protection locked="0"/>
    </xf>
    <xf numFmtId="0" fontId="21" fillId="0" borderId="28" xfId="0" applyFont="1" applyFill="1" applyBorder="1" applyAlignment="1" applyProtection="1">
      <alignment horizontal="center"/>
      <protection locked="0"/>
    </xf>
    <xf numFmtId="0" fontId="21" fillId="0" borderId="16" xfId="0" applyFont="1" applyFill="1" applyBorder="1" applyAlignment="1" applyProtection="1">
      <alignment horizontal="center"/>
      <protection locked="0"/>
    </xf>
    <xf numFmtId="0" fontId="21" fillId="0" borderId="21" xfId="0" applyFont="1" applyFill="1" applyBorder="1"/>
    <xf numFmtId="4" fontId="21" fillId="0" borderId="16" xfId="0" applyNumberFormat="1" applyFont="1" applyFill="1" applyBorder="1"/>
    <xf numFmtId="0" fontId="3" fillId="0" borderId="20" xfId="0" applyFont="1" applyFill="1" applyBorder="1"/>
    <xf numFmtId="43" fontId="21" fillId="4" borderId="21" xfId="1" applyFont="1" applyFill="1" applyBorder="1" applyAlignment="1">
      <alignment horizontal="center"/>
    </xf>
    <xf numFmtId="4" fontId="3" fillId="4" borderId="32" xfId="0" applyNumberFormat="1" applyFont="1" applyFill="1" applyBorder="1"/>
    <xf numFmtId="0" fontId="6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9" fillId="4" borderId="20" xfId="0" quotePrefix="1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43" fontId="21" fillId="4" borderId="21" xfId="1" applyFont="1" applyFill="1" applyBorder="1" applyProtection="1">
      <protection locked="0"/>
    </xf>
    <xf numFmtId="4" fontId="21" fillId="4" borderId="5" xfId="0" applyNumberFormat="1" applyFont="1" applyFill="1" applyBorder="1"/>
    <xf numFmtId="4" fontId="6" fillId="4" borderId="1" xfId="0" applyNumberFormat="1" applyFont="1" applyFill="1" applyBorder="1" applyAlignment="1">
      <alignment horizontal="right"/>
    </xf>
    <xf numFmtId="0" fontId="21" fillId="0" borderId="21" xfId="0" applyFont="1" applyFill="1" applyBorder="1" applyAlignment="1" applyProtection="1">
      <alignment horizontal="center"/>
      <protection locked="0"/>
    </xf>
    <xf numFmtId="0" fontId="22" fillId="4" borderId="0" xfId="0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4" fontId="3" fillId="0" borderId="18" xfId="0" applyNumberFormat="1" applyFont="1" applyFill="1" applyBorder="1" applyAlignment="1" applyProtection="1">
      <alignment horizontal="center"/>
      <protection locked="0"/>
    </xf>
    <xf numFmtId="4" fontId="3" fillId="0" borderId="33" xfId="0" applyNumberFormat="1" applyFont="1" applyFill="1" applyBorder="1" applyProtection="1">
      <protection locked="0"/>
    </xf>
    <xf numFmtId="0" fontId="28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164" fontId="32" fillId="0" borderId="0" xfId="0" applyNumberFormat="1" applyFont="1" applyAlignment="1">
      <alignment vertical="top"/>
    </xf>
    <xf numFmtId="0" fontId="26" fillId="4" borderId="0" xfId="0" applyFont="1" applyFill="1"/>
    <xf numFmtId="164" fontId="32" fillId="4" borderId="0" xfId="0" applyNumberFormat="1" applyFont="1" applyFill="1" applyAlignment="1">
      <alignment vertical="top"/>
    </xf>
    <xf numFmtId="0" fontId="26" fillId="4" borderId="0" xfId="0" applyFont="1" applyFill="1" applyAlignment="1">
      <alignment vertical="top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vertical="center"/>
    </xf>
    <xf numFmtId="0" fontId="35" fillId="0" borderId="0" xfId="0" applyFont="1"/>
    <xf numFmtId="0" fontId="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left" vertical="top" wrapText="1"/>
    </xf>
    <xf numFmtId="0" fontId="32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" fillId="0" borderId="17" xfId="0" applyFont="1" applyFill="1" applyBorder="1" applyAlignment="1" applyProtection="1">
      <alignment horizontal="left" wrapText="1"/>
    </xf>
    <xf numFmtId="0" fontId="3" fillId="0" borderId="4" xfId="0" applyFont="1" applyFill="1" applyBorder="1" applyAlignment="1" applyProtection="1">
      <alignment horizontal="left" wrapText="1"/>
    </xf>
    <xf numFmtId="0" fontId="3" fillId="0" borderId="5" xfId="0" applyFont="1" applyFill="1" applyBorder="1" applyAlignment="1" applyProtection="1">
      <alignment horizontal="left" wrapText="1"/>
    </xf>
    <xf numFmtId="0" fontId="21" fillId="4" borderId="17" xfId="0" applyFont="1" applyFill="1" applyBorder="1" applyAlignment="1" applyProtection="1">
      <alignment horizontal="left" wrapText="1"/>
    </xf>
    <xf numFmtId="0" fontId="21" fillId="4" borderId="4" xfId="0" applyFont="1" applyFill="1" applyBorder="1" applyAlignment="1" applyProtection="1">
      <alignment horizontal="left"/>
    </xf>
    <xf numFmtId="0" fontId="21" fillId="4" borderId="5" xfId="0" applyFont="1" applyFill="1" applyBorder="1" applyAlignment="1" applyProtection="1">
      <alignment horizontal="lef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37" xfId="0" applyFont="1" applyFill="1" applyBorder="1" applyAlignment="1" applyProtection="1">
      <alignment horizontal="left"/>
      <protection locked="0"/>
    </xf>
    <xf numFmtId="0" fontId="3" fillId="0" borderId="38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0" fontId="3" fillId="0" borderId="23" xfId="0" applyFont="1" applyFill="1" applyBorder="1" applyAlignment="1" applyProtection="1">
      <alignment horizontal="left"/>
      <protection locked="0"/>
    </xf>
    <xf numFmtId="0" fontId="3" fillId="0" borderId="34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39" xfId="0" applyFont="1" applyFill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26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4" fontId="4" fillId="0" borderId="7" xfId="1" applyNumberFormat="1" applyFont="1" applyFill="1" applyBorder="1" applyAlignment="1">
      <alignment horizontal="right"/>
    </xf>
    <xf numFmtId="4" fontId="4" fillId="0" borderId="9" xfId="1" applyNumberFormat="1" applyFont="1" applyFill="1" applyBorder="1" applyAlignment="1">
      <alignment horizontal="right"/>
    </xf>
    <xf numFmtId="4" fontId="6" fillId="4" borderId="7" xfId="1" applyNumberFormat="1" applyFont="1" applyFill="1" applyBorder="1" applyAlignment="1">
      <alignment horizontal="right"/>
    </xf>
    <xf numFmtId="4" fontId="6" fillId="4" borderId="9" xfId="1" applyNumberFormat="1" applyFont="1" applyFill="1" applyBorder="1" applyAlignment="1">
      <alignment horizontal="right"/>
    </xf>
    <xf numFmtId="43" fontId="3" fillId="0" borderId="10" xfId="1" applyFont="1" applyFill="1" applyBorder="1" applyAlignment="1" applyProtection="1">
      <alignment horizontal="right"/>
      <protection locked="0"/>
    </xf>
    <xf numFmtId="43" fontId="3" fillId="0" borderId="11" xfId="1" applyFont="1" applyFill="1" applyBorder="1" applyAlignment="1" applyProtection="1">
      <alignment horizontal="right"/>
      <protection locked="0"/>
    </xf>
    <xf numFmtId="4" fontId="10" fillId="2" borderId="7" xfId="1" applyNumberFormat="1" applyFont="1" applyFill="1" applyBorder="1" applyAlignment="1">
      <alignment horizontal="right"/>
    </xf>
    <xf numFmtId="4" fontId="10" fillId="2" borderId="8" xfId="1" applyNumberFormat="1" applyFont="1" applyFill="1" applyBorder="1" applyAlignment="1">
      <alignment horizontal="right"/>
    </xf>
    <xf numFmtId="4" fontId="10" fillId="2" borderId="9" xfId="1" applyNumberFormat="1" applyFont="1" applyFill="1" applyBorder="1" applyAlignment="1">
      <alignment horizontal="right"/>
    </xf>
    <xf numFmtId="43" fontId="3" fillId="0" borderId="17" xfId="1" applyFont="1" applyFill="1" applyBorder="1" applyAlignment="1" applyProtection="1">
      <alignment horizontal="right"/>
      <protection locked="0"/>
    </xf>
    <xf numFmtId="43" fontId="3" fillId="0" borderId="5" xfId="1" applyFont="1" applyFill="1" applyBorder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0</xdr:row>
      <xdr:rowOff>600075</xdr:rowOff>
    </xdr:to>
    <xdr:pic>
      <xdr:nvPicPr>
        <xdr:cNvPr id="17433" name="Picture 3">
          <a:extLst>
            <a:ext uri="{FF2B5EF4-FFF2-40B4-BE49-F238E27FC236}">
              <a16:creationId xmlns:a16="http://schemas.microsoft.com/office/drawing/2014/main" id="{00000000-0008-0000-0000-00001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457200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112" name="Picture 4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66675</xdr:rowOff>
    </xdr:from>
    <xdr:to>
      <xdr:col>2</xdr:col>
      <xdr:colOff>552450</xdr:colOff>
      <xdr:row>0</xdr:row>
      <xdr:rowOff>723900</xdr:rowOff>
    </xdr:to>
    <xdr:pic>
      <xdr:nvPicPr>
        <xdr:cNvPr id="1113" name="Picture 24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617"/>
        <a:stretch>
          <a:fillRect/>
        </a:stretch>
      </xdr:blipFill>
      <xdr:spPr bwMode="auto">
        <a:xfrm>
          <a:off x="76200" y="66675"/>
          <a:ext cx="2171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0</xdr:row>
      <xdr:rowOff>85725</xdr:rowOff>
    </xdr:from>
    <xdr:to>
      <xdr:col>7</xdr:col>
      <xdr:colOff>1800225</xdr:colOff>
      <xdr:row>0</xdr:row>
      <xdr:rowOff>742950</xdr:rowOff>
    </xdr:to>
    <xdr:pic>
      <xdr:nvPicPr>
        <xdr:cNvPr id="1114" name="Picture 24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46"/>
        <a:stretch>
          <a:fillRect/>
        </a:stretch>
      </xdr:blipFill>
      <xdr:spPr bwMode="auto">
        <a:xfrm>
          <a:off x="4429125" y="85725"/>
          <a:ext cx="3028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Layout" topLeftCell="A28" zoomScaleNormal="100" workbookViewId="0">
      <selection activeCell="C13" sqref="C13:J13"/>
    </sheetView>
  </sheetViews>
  <sheetFormatPr defaultRowHeight="12.75"/>
  <cols>
    <col min="1" max="1" width="4.28515625" customWidth="1"/>
    <col min="2" max="2" width="5.28515625" customWidth="1"/>
    <col min="3" max="10" width="8.85546875" customWidth="1"/>
  </cols>
  <sheetData>
    <row r="1" spans="1:10" ht="48.75" customHeight="1"/>
    <row r="2" spans="1:10" ht="20.25">
      <c r="A2" s="233" t="s">
        <v>163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20.25">
      <c r="A3" s="233"/>
      <c r="B3" s="234"/>
      <c r="C3" s="234"/>
      <c r="D3" s="234"/>
      <c r="E3" s="234"/>
      <c r="F3" s="234"/>
      <c r="G3" s="234"/>
      <c r="H3" s="234"/>
      <c r="I3" s="234"/>
      <c r="J3" s="234"/>
    </row>
    <row r="4" spans="1:10" ht="15.75">
      <c r="A4" s="247" t="s">
        <v>140</v>
      </c>
      <c r="B4" s="247"/>
      <c r="C4" s="247"/>
      <c r="D4" s="247"/>
      <c r="E4" s="247"/>
      <c r="F4" s="247"/>
      <c r="G4" s="247"/>
      <c r="H4" s="247"/>
      <c r="I4" s="247"/>
      <c r="J4" s="247"/>
    </row>
    <row r="6" spans="1:10" ht="15">
      <c r="A6" s="235" t="s">
        <v>141</v>
      </c>
      <c r="B6" s="236"/>
      <c r="C6" s="236"/>
      <c r="D6" s="236"/>
      <c r="E6" s="236"/>
      <c r="F6" s="236"/>
      <c r="G6" s="236"/>
      <c r="H6" s="236"/>
      <c r="I6" s="236"/>
      <c r="J6" s="236"/>
    </row>
    <row r="8" spans="1:10">
      <c r="A8" s="236"/>
      <c r="B8" s="237" t="s">
        <v>142</v>
      </c>
      <c r="C8" s="236"/>
      <c r="D8" s="236"/>
      <c r="E8" s="236"/>
      <c r="F8" s="236"/>
      <c r="G8" s="236"/>
      <c r="H8" s="236"/>
      <c r="I8" s="236"/>
      <c r="J8" s="236"/>
    </row>
    <row r="9" spans="1:10" ht="47.25" customHeight="1">
      <c r="A9" s="236"/>
      <c r="B9" s="238">
        <v>1</v>
      </c>
      <c r="C9" s="248" t="s">
        <v>164</v>
      </c>
      <c r="D9" s="248"/>
      <c r="E9" s="248"/>
      <c r="F9" s="248"/>
      <c r="G9" s="248"/>
      <c r="H9" s="248"/>
      <c r="I9" s="248"/>
      <c r="J9" s="248"/>
    </row>
    <row r="10" spans="1:10" ht="28.5" customHeight="1">
      <c r="A10" s="236"/>
      <c r="B10" s="238">
        <v>2</v>
      </c>
      <c r="C10" s="248" t="s">
        <v>143</v>
      </c>
      <c r="D10" s="248"/>
      <c r="E10" s="248"/>
      <c r="F10" s="248"/>
      <c r="G10" s="248"/>
      <c r="H10" s="248"/>
      <c r="I10" s="248"/>
      <c r="J10" s="248"/>
    </row>
    <row r="11" spans="1:10" ht="29.25" customHeight="1">
      <c r="A11" s="236"/>
      <c r="B11" s="238">
        <v>3</v>
      </c>
      <c r="C11" s="248" t="s">
        <v>144</v>
      </c>
      <c r="D11" s="248"/>
      <c r="E11" s="248"/>
      <c r="F11" s="248"/>
      <c r="G11" s="248"/>
      <c r="H11" s="248"/>
      <c r="I11" s="248"/>
      <c r="J11" s="248"/>
    </row>
    <row r="12" spans="1:10" ht="30.75" customHeight="1">
      <c r="A12" s="236"/>
      <c r="B12" s="238">
        <v>4</v>
      </c>
      <c r="C12" s="248" t="s">
        <v>145</v>
      </c>
      <c r="D12" s="248"/>
      <c r="E12" s="248"/>
      <c r="F12" s="248"/>
      <c r="G12" s="248"/>
      <c r="H12" s="248"/>
      <c r="I12" s="248"/>
      <c r="J12" s="248"/>
    </row>
    <row r="13" spans="1:10" ht="60" customHeight="1">
      <c r="A13" s="236"/>
      <c r="B13" s="238">
        <v>5</v>
      </c>
      <c r="C13" s="252" t="s">
        <v>152</v>
      </c>
      <c r="D13" s="248"/>
      <c r="E13" s="248"/>
      <c r="F13" s="248"/>
      <c r="G13" s="248"/>
      <c r="H13" s="248"/>
      <c r="I13" s="248"/>
      <c r="J13" s="248"/>
    </row>
    <row r="14" spans="1:10" ht="27" customHeight="1">
      <c r="A14" s="239"/>
      <c r="B14" s="240"/>
      <c r="C14" s="249" t="s">
        <v>153</v>
      </c>
      <c r="D14" s="250"/>
      <c r="E14" s="250"/>
      <c r="F14" s="250"/>
      <c r="G14" s="250"/>
      <c r="H14" s="250"/>
      <c r="I14" s="250"/>
      <c r="J14" s="250"/>
    </row>
    <row r="15" spans="1:10" ht="33.75" customHeight="1">
      <c r="A15" s="241" t="s">
        <v>146</v>
      </c>
      <c r="B15" s="240">
        <v>6</v>
      </c>
      <c r="C15" s="251" t="s">
        <v>154</v>
      </c>
      <c r="D15" s="251"/>
      <c r="E15" s="251"/>
      <c r="F15" s="251"/>
      <c r="G15" s="251"/>
      <c r="H15" s="251"/>
      <c r="I15" s="251"/>
      <c r="J15" s="251"/>
    </row>
    <row r="16" spans="1:10" ht="26.25" customHeight="1">
      <c r="A16" s="241" t="s">
        <v>146</v>
      </c>
      <c r="B16" s="240">
        <v>7</v>
      </c>
      <c r="C16" s="251" t="s">
        <v>147</v>
      </c>
      <c r="D16" s="251"/>
      <c r="E16" s="251"/>
      <c r="F16" s="251"/>
      <c r="G16" s="251"/>
      <c r="H16" s="251"/>
      <c r="I16" s="251"/>
      <c r="J16" s="251"/>
    </row>
    <row r="17" spans="1:10">
      <c r="A17" s="236"/>
      <c r="B17" s="242"/>
      <c r="C17" s="236"/>
      <c r="D17" s="243"/>
      <c r="E17" s="243"/>
      <c r="F17" s="243"/>
      <c r="G17" s="243"/>
      <c r="H17" s="243"/>
      <c r="I17" s="243"/>
      <c r="J17" s="243"/>
    </row>
    <row r="18" spans="1:10">
      <c r="B18" s="242"/>
      <c r="C18" s="236"/>
      <c r="D18" s="243"/>
      <c r="E18" s="243"/>
      <c r="F18" s="243"/>
      <c r="G18" s="243"/>
      <c r="H18" s="243"/>
      <c r="I18" s="243"/>
      <c r="J18" s="243"/>
    </row>
    <row r="19" spans="1:10">
      <c r="B19" s="244" t="s">
        <v>148</v>
      </c>
      <c r="C19" s="236"/>
      <c r="D19" s="243"/>
      <c r="E19" s="243"/>
      <c r="F19" s="243"/>
      <c r="G19" s="243"/>
      <c r="H19" s="243"/>
      <c r="I19" s="243"/>
      <c r="J19" s="243"/>
    </row>
    <row r="20" spans="1:10">
      <c r="B20" s="244"/>
      <c r="C20" s="236"/>
      <c r="D20" s="243"/>
      <c r="E20" s="243"/>
      <c r="F20" s="243"/>
      <c r="G20" s="243"/>
      <c r="H20" s="243"/>
      <c r="I20" s="243"/>
      <c r="J20" s="243"/>
    </row>
    <row r="21" spans="1:10">
      <c r="B21" s="242"/>
      <c r="C21" s="245" t="s">
        <v>149</v>
      </c>
      <c r="D21" s="243"/>
      <c r="E21" s="243"/>
      <c r="F21" s="243"/>
      <c r="G21" s="243"/>
      <c r="H21" s="243"/>
      <c r="I21" s="243"/>
      <c r="J21" s="243"/>
    </row>
    <row r="22" spans="1:10" ht="30" customHeight="1">
      <c r="B22" s="238">
        <v>8</v>
      </c>
      <c r="C22" s="248" t="s">
        <v>150</v>
      </c>
      <c r="D22" s="248"/>
      <c r="E22" s="248"/>
      <c r="F22" s="248"/>
      <c r="G22" s="248"/>
      <c r="H22" s="248"/>
      <c r="I22" s="248"/>
      <c r="J22" s="248"/>
    </row>
    <row r="23" spans="1:10">
      <c r="B23" s="238"/>
      <c r="C23" s="243"/>
      <c r="D23" s="243"/>
      <c r="E23" s="243"/>
      <c r="F23" s="243"/>
      <c r="G23" s="243"/>
      <c r="H23" s="243"/>
      <c r="I23" s="243"/>
      <c r="J23" s="243"/>
    </row>
    <row r="24" spans="1:10">
      <c r="B24" s="238"/>
      <c r="C24" s="245" t="s">
        <v>151</v>
      </c>
      <c r="D24" s="243"/>
      <c r="E24" s="243"/>
      <c r="F24" s="243"/>
      <c r="G24" s="243"/>
      <c r="H24" s="243"/>
      <c r="I24" s="243"/>
      <c r="J24" s="243"/>
    </row>
    <row r="25" spans="1:10" ht="48" customHeight="1">
      <c r="B25" s="238">
        <v>9</v>
      </c>
      <c r="C25" s="253" t="s">
        <v>155</v>
      </c>
      <c r="D25" s="248"/>
      <c r="E25" s="248"/>
      <c r="F25" s="248"/>
      <c r="G25" s="248"/>
      <c r="H25" s="248"/>
      <c r="I25" s="248"/>
      <c r="J25" s="248"/>
    </row>
    <row r="26" spans="1:10" ht="63.75" customHeight="1">
      <c r="B26" s="238"/>
      <c r="C26" s="253"/>
      <c r="D26" s="248"/>
      <c r="E26" s="248"/>
      <c r="F26" s="248"/>
      <c r="G26" s="248"/>
      <c r="H26" s="248"/>
      <c r="I26" s="248"/>
      <c r="J26" s="248"/>
    </row>
    <row r="27" spans="1:10" ht="42" customHeight="1">
      <c r="B27" s="238"/>
      <c r="C27" s="248"/>
      <c r="D27" s="248"/>
      <c r="E27" s="248"/>
      <c r="F27" s="248"/>
      <c r="G27" s="248"/>
      <c r="H27" s="248"/>
      <c r="I27" s="248"/>
      <c r="J27" s="248"/>
    </row>
    <row r="28" spans="1:10" ht="55.5" customHeight="1">
      <c r="B28" s="238"/>
      <c r="C28" s="248"/>
      <c r="D28" s="248"/>
      <c r="E28" s="248"/>
      <c r="F28" s="248"/>
      <c r="G28" s="248"/>
      <c r="H28" s="248"/>
      <c r="I28" s="248"/>
      <c r="J28" s="248"/>
    </row>
  </sheetData>
  <mergeCells count="14">
    <mergeCell ref="C28:J28"/>
    <mergeCell ref="C9:J9"/>
    <mergeCell ref="C10:J10"/>
    <mergeCell ref="A4:J4"/>
    <mergeCell ref="C27:J27"/>
    <mergeCell ref="C14:J14"/>
    <mergeCell ref="C22:J22"/>
    <mergeCell ref="C11:J11"/>
    <mergeCell ref="C12:J12"/>
    <mergeCell ref="C16:J16"/>
    <mergeCell ref="C15:J15"/>
    <mergeCell ref="C13:J13"/>
    <mergeCell ref="C26:J26"/>
    <mergeCell ref="C25:J25"/>
  </mergeCells>
  <phoneticPr fontId="27" type="noConversion"/>
  <pageMargins left="0.75" right="0.75" top="1" bottom="1" header="0.5" footer="0.5"/>
  <pageSetup paperSize="9" scale="91" orientation="portrait" r:id="rId1"/>
  <headerFooter alignWithMargins="0">
    <oddFooter>&amp;RVersion September 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CN45"/>
  <sheetViews>
    <sheetView showZeros="0" zoomScaleNormal="100" workbookViewId="0">
      <selection activeCell="D3" sqref="D3"/>
    </sheetView>
  </sheetViews>
  <sheetFormatPr defaultColWidth="8.85546875" defaultRowHeight="14.25"/>
  <cols>
    <col min="1" max="1" width="8.7109375" style="25" customWidth="1"/>
    <col min="2" max="2" width="16.7109375" style="3" customWidth="1"/>
    <col min="3" max="3" width="13.28515625" style="3" customWidth="1"/>
    <col min="4" max="4" width="5.28515625" style="2" customWidth="1"/>
    <col min="5" max="5" width="20.42578125" style="2" customWidth="1"/>
    <col min="6" max="6" width="14.85546875" style="2" customWidth="1"/>
    <col min="7" max="7" width="5.5703125" style="3" customWidth="1"/>
    <col min="8" max="8" width="37.7109375" style="3" customWidth="1"/>
    <col min="9" max="16384" width="8.85546875" style="3"/>
  </cols>
  <sheetData>
    <row r="1" spans="1:8" ht="62.25" customHeight="1"/>
    <row r="2" spans="1:8">
      <c r="A2" s="3"/>
      <c r="D2"/>
      <c r="G2" s="2"/>
    </row>
    <row r="3" spans="1:8" ht="36.6" customHeight="1">
      <c r="A3" s="230" t="s">
        <v>165</v>
      </c>
      <c r="C3" s="1"/>
      <c r="D3" s="3"/>
      <c r="E3" s="70"/>
      <c r="F3" s="3"/>
      <c r="G3" s="2"/>
    </row>
    <row r="4" spans="1:8">
      <c r="A4" s="3"/>
      <c r="D4"/>
      <c r="G4" s="2"/>
    </row>
    <row r="5" spans="1:8" ht="19.899999999999999" customHeight="1">
      <c r="A5" s="4" t="s">
        <v>156</v>
      </c>
      <c r="C5" s="2"/>
    </row>
    <row r="6" spans="1:8" ht="28.15" customHeight="1">
      <c r="A6" s="6" t="s">
        <v>79</v>
      </c>
      <c r="C6" s="59" t="s">
        <v>69</v>
      </c>
      <c r="F6" s="5" t="s">
        <v>72</v>
      </c>
      <c r="G6" s="59"/>
    </row>
    <row r="7" spans="1:8" ht="28.15" customHeight="1">
      <c r="A7" s="6" t="s">
        <v>80</v>
      </c>
      <c r="C7" s="59" t="s">
        <v>69</v>
      </c>
      <c r="F7" s="246" t="s">
        <v>158</v>
      </c>
      <c r="G7" s="260" t="s">
        <v>74</v>
      </c>
      <c r="H7" s="260"/>
    </row>
    <row r="8" spans="1:8" ht="28.15" customHeight="1">
      <c r="A8" s="6" t="s">
        <v>81</v>
      </c>
      <c r="C8" s="59" t="s">
        <v>69</v>
      </c>
      <c r="F8" s="71" t="s">
        <v>50</v>
      </c>
      <c r="G8" s="260" t="s">
        <v>74</v>
      </c>
      <c r="H8" s="260"/>
    </row>
    <row r="9" spans="1:8" ht="28.15" customHeight="1">
      <c r="A9" s="4" t="s">
        <v>70</v>
      </c>
      <c r="C9" s="59" t="s">
        <v>69</v>
      </c>
      <c r="F9" s="71" t="s">
        <v>51</v>
      </c>
      <c r="G9" s="260" t="s">
        <v>74</v>
      </c>
      <c r="H9" s="260"/>
    </row>
    <row r="10" spans="1:8" ht="28.15" customHeight="1">
      <c r="A10" s="5" t="s">
        <v>71</v>
      </c>
      <c r="C10" s="59" t="s">
        <v>69</v>
      </c>
      <c r="F10" s="71" t="s">
        <v>52</v>
      </c>
      <c r="G10" s="260" t="s">
        <v>74</v>
      </c>
      <c r="H10" s="260"/>
    </row>
    <row r="11" spans="1:8" ht="28.15" customHeight="1">
      <c r="A11" s="5" t="s">
        <v>73</v>
      </c>
      <c r="C11" s="59" t="s">
        <v>69</v>
      </c>
      <c r="F11" s="3"/>
    </row>
    <row r="12" spans="1:8" ht="28.15" customHeight="1">
      <c r="A12" s="5" t="s">
        <v>75</v>
      </c>
      <c r="C12" s="59" t="s">
        <v>69</v>
      </c>
      <c r="D12" s="40"/>
      <c r="F12" s="4" t="s">
        <v>77</v>
      </c>
    </row>
    <row r="13" spans="1:8" ht="28.15" customHeight="1">
      <c r="A13" s="5" t="s">
        <v>76</v>
      </c>
      <c r="C13" s="59" t="s">
        <v>69</v>
      </c>
      <c r="F13" s="59" t="s">
        <v>159</v>
      </c>
    </row>
    <row r="14" spans="1:8" ht="28.15" customHeight="1">
      <c r="A14" s="5" t="s">
        <v>157</v>
      </c>
      <c r="C14" s="59" t="s">
        <v>69</v>
      </c>
      <c r="E14" s="40"/>
      <c r="F14" s="3"/>
    </row>
    <row r="15" spans="1:8" ht="28.15" customHeight="1">
      <c r="A15" s="72" t="s">
        <v>78</v>
      </c>
      <c r="B15" s="65"/>
      <c r="C15" s="73"/>
      <c r="D15" s="74"/>
      <c r="E15" s="65"/>
      <c r="F15" s="5" t="s">
        <v>160</v>
      </c>
      <c r="H15" s="73"/>
    </row>
    <row r="16" spans="1:8" ht="28.15" customHeight="1">
      <c r="A16" s="73" t="s">
        <v>161</v>
      </c>
      <c r="B16" s="65"/>
      <c r="C16" s="73"/>
      <c r="D16" s="74"/>
      <c r="E16" s="65"/>
      <c r="F16" s="3"/>
      <c r="H16" s="73"/>
    </row>
    <row r="17" spans="1:92" ht="27.6" customHeight="1">
      <c r="A17" s="3"/>
      <c r="E17" s="3"/>
      <c r="F17" s="3"/>
      <c r="H17" s="73"/>
    </row>
    <row r="18" spans="1:92" ht="15">
      <c r="A18" s="3"/>
      <c r="B18" s="5"/>
      <c r="C18" s="5"/>
      <c r="D18" s="3"/>
      <c r="H18" s="2"/>
    </row>
    <row r="19" spans="1:92" ht="15" customHeight="1">
      <c r="A19" s="66" t="s">
        <v>0</v>
      </c>
      <c r="B19" s="5" t="s">
        <v>1</v>
      </c>
      <c r="C19" s="5"/>
    </row>
    <row r="20" spans="1:92" ht="18.600000000000001" customHeight="1">
      <c r="A20" s="67" t="s">
        <v>2</v>
      </c>
      <c r="B20" s="75" t="s">
        <v>82</v>
      </c>
      <c r="C20" s="76"/>
      <c r="D20" s="7"/>
      <c r="E20" s="7"/>
      <c r="F20" s="77">
        <f>'Page 2'!K27</f>
        <v>0</v>
      </c>
      <c r="G20" s="8"/>
      <c r="H20" s="39" t="s">
        <v>85</v>
      </c>
    </row>
    <row r="21" spans="1:92" s="5" customFormat="1" ht="15">
      <c r="A21" s="6"/>
      <c r="B21" s="5" t="s">
        <v>3</v>
      </c>
      <c r="D21" s="4"/>
      <c r="E21" s="4"/>
      <c r="F21" s="78">
        <f>F20</f>
        <v>0</v>
      </c>
      <c r="G21" s="3"/>
      <c r="H21" s="5" t="s">
        <v>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</row>
    <row r="22" spans="1:92">
      <c r="A22" s="9"/>
    </row>
    <row r="23" spans="1:92" ht="15">
      <c r="A23" s="66" t="s">
        <v>5</v>
      </c>
      <c r="B23" s="5" t="s">
        <v>6</v>
      </c>
      <c r="C23" s="5"/>
      <c r="D23" s="4"/>
      <c r="E23" s="4"/>
      <c r="H23" s="79"/>
    </row>
    <row r="24" spans="1:92" ht="33" customHeight="1">
      <c r="A24" s="66"/>
      <c r="B24" s="80" t="s">
        <v>83</v>
      </c>
      <c r="C24" s="81"/>
      <c r="D24" s="12"/>
      <c r="E24" s="12"/>
      <c r="F24" s="82">
        <f>SUM(F25:F28)</f>
        <v>0</v>
      </c>
      <c r="G24" s="13"/>
      <c r="H24" s="48" t="s">
        <v>86</v>
      </c>
    </row>
    <row r="25" spans="1:92">
      <c r="A25" s="68" t="s">
        <v>110</v>
      </c>
      <c r="B25" s="254" t="s">
        <v>127</v>
      </c>
      <c r="C25" s="255"/>
      <c r="D25" s="255"/>
      <c r="E25" s="256"/>
      <c r="F25" s="83">
        <f>'Page 2'!K65</f>
        <v>0</v>
      </c>
      <c r="G25" s="45"/>
      <c r="H25" s="14"/>
    </row>
    <row r="26" spans="1:92" ht="13.15" customHeight="1">
      <c r="A26" s="68" t="s">
        <v>111</v>
      </c>
      <c r="B26" s="84" t="s">
        <v>8</v>
      </c>
      <c r="C26" s="85"/>
      <c r="D26" s="85"/>
      <c r="E26" s="85"/>
      <c r="F26" s="86">
        <f>'Page 3'!J29</f>
        <v>0</v>
      </c>
      <c r="G26" s="32"/>
      <c r="H26" s="28"/>
    </row>
    <row r="27" spans="1:92">
      <c r="A27" s="68" t="s">
        <v>112</v>
      </c>
      <c r="B27" s="84" t="s">
        <v>7</v>
      </c>
      <c r="C27" s="85"/>
      <c r="D27" s="85"/>
      <c r="E27" s="85"/>
      <c r="F27" s="86">
        <f>'Page 3'!J60</f>
        <v>0</v>
      </c>
      <c r="G27" s="32"/>
      <c r="H27" s="87"/>
    </row>
    <row r="28" spans="1:92">
      <c r="A28" s="69" t="s">
        <v>113</v>
      </c>
      <c r="B28" s="10" t="s">
        <v>9</v>
      </c>
      <c r="C28" s="16"/>
      <c r="D28" s="16"/>
      <c r="E28" s="16"/>
      <c r="F28" s="88">
        <f>'Page 4'!J21</f>
        <v>0</v>
      </c>
      <c r="G28" s="10"/>
      <c r="H28" s="11"/>
    </row>
    <row r="29" spans="1:92" ht="15">
      <c r="A29" s="6"/>
      <c r="B29" s="5" t="s">
        <v>10</v>
      </c>
      <c r="C29" s="5"/>
      <c r="F29" s="78">
        <f>SUM(F25:F28)</f>
        <v>0</v>
      </c>
      <c r="H29" s="5" t="s">
        <v>11</v>
      </c>
    </row>
    <row r="30" spans="1:92" ht="15">
      <c r="A30" s="60"/>
      <c r="B30" s="5"/>
      <c r="C30" s="2"/>
      <c r="F30" s="4"/>
    </row>
    <row r="31" spans="1:92" ht="21.6" customHeight="1">
      <c r="A31" s="18" t="s">
        <v>12</v>
      </c>
      <c r="B31" s="5" t="s">
        <v>84</v>
      </c>
      <c r="C31" s="26"/>
      <c r="D31" s="4"/>
      <c r="E31" s="4"/>
      <c r="F31" s="89">
        <f>'Page 4'!J48</f>
        <v>0</v>
      </c>
      <c r="H31" s="5" t="s">
        <v>13</v>
      </c>
    </row>
    <row r="32" spans="1:92">
      <c r="A32" s="9"/>
      <c r="B32" s="3" t="s">
        <v>16</v>
      </c>
    </row>
    <row r="33" spans="1:8">
      <c r="A33" s="139" t="s">
        <v>14</v>
      </c>
      <c r="B33" s="140" t="s">
        <v>38</v>
      </c>
      <c r="C33" s="140"/>
      <c r="D33" s="172"/>
      <c r="E33" s="173"/>
      <c r="F33" s="173"/>
      <c r="G33" s="173"/>
      <c r="H33" s="174"/>
    </row>
    <row r="34" spans="1:8">
      <c r="A34" s="141" t="s">
        <v>34</v>
      </c>
      <c r="B34" s="175" t="s">
        <v>129</v>
      </c>
      <c r="C34" s="176"/>
      <c r="D34" s="152"/>
      <c r="E34" s="152"/>
      <c r="F34" s="177">
        <f>'Page 2'!L28</f>
        <v>0</v>
      </c>
      <c r="G34" s="152"/>
      <c r="H34" s="178" t="s">
        <v>39</v>
      </c>
    </row>
    <row r="35" spans="1:8" ht="32.450000000000003" customHeight="1">
      <c r="A35" s="161" t="s">
        <v>35</v>
      </c>
      <c r="B35" s="179" t="s">
        <v>130</v>
      </c>
      <c r="C35" s="180"/>
      <c r="D35" s="181"/>
      <c r="E35" s="181"/>
      <c r="F35" s="182">
        <f>SUM(F36:F39)</f>
        <v>0</v>
      </c>
      <c r="G35" s="181"/>
      <c r="H35" s="183" t="s">
        <v>40</v>
      </c>
    </row>
    <row r="36" spans="1:8" s="56" customFormat="1">
      <c r="A36" s="184" t="s">
        <v>53</v>
      </c>
      <c r="B36" s="257" t="s">
        <v>127</v>
      </c>
      <c r="C36" s="258"/>
      <c r="D36" s="258"/>
      <c r="E36" s="259"/>
      <c r="F36" s="185">
        <f>'Page 2'!L66</f>
        <v>0</v>
      </c>
      <c r="G36" s="186"/>
      <c r="H36" s="187"/>
    </row>
    <row r="37" spans="1:8" ht="13.15" customHeight="1">
      <c r="A37" s="148" t="s">
        <v>54</v>
      </c>
      <c r="B37" s="188" t="s">
        <v>8</v>
      </c>
      <c r="C37" s="189"/>
      <c r="D37" s="189"/>
      <c r="E37" s="189"/>
      <c r="F37" s="190">
        <f>'Page 3'!K30</f>
        <v>0</v>
      </c>
      <c r="G37" s="191"/>
      <c r="H37" s="192"/>
    </row>
    <row r="38" spans="1:8">
      <c r="A38" s="148" t="s">
        <v>55</v>
      </c>
      <c r="B38" s="188" t="s">
        <v>7</v>
      </c>
      <c r="C38" s="189"/>
      <c r="D38" s="189"/>
      <c r="E38" s="189"/>
      <c r="F38" s="190">
        <f>'Page 3'!K61</f>
        <v>0</v>
      </c>
      <c r="G38" s="191"/>
      <c r="H38" s="193"/>
    </row>
    <row r="39" spans="1:8">
      <c r="A39" s="194" t="s">
        <v>56</v>
      </c>
      <c r="B39" s="195" t="s">
        <v>9</v>
      </c>
      <c r="C39" s="196"/>
      <c r="D39" s="196"/>
      <c r="E39" s="196"/>
      <c r="F39" s="197">
        <f>'Page 4'!K22</f>
        <v>0</v>
      </c>
      <c r="G39" s="195"/>
      <c r="H39" s="198"/>
    </row>
    <row r="40" spans="1:8" ht="16.149999999999999" customHeight="1">
      <c r="A40" s="161" t="s">
        <v>57</v>
      </c>
      <c r="B40" s="175" t="s">
        <v>128</v>
      </c>
      <c r="C40" s="176"/>
      <c r="D40" s="152"/>
      <c r="E40" s="152"/>
      <c r="F40" s="177">
        <f>'Page 4'!K49</f>
        <v>0</v>
      </c>
      <c r="G40" s="154"/>
      <c r="H40" s="199"/>
    </row>
    <row r="41" spans="1:8">
      <c r="A41" s="139"/>
      <c r="B41" s="140" t="s">
        <v>37</v>
      </c>
      <c r="C41" s="140"/>
      <c r="D41" s="172"/>
      <c r="E41" s="172"/>
      <c r="F41" s="200">
        <f>F34+F35</f>
        <v>0</v>
      </c>
      <c r="G41" s="173"/>
      <c r="H41" s="140" t="s">
        <v>15</v>
      </c>
    </row>
    <row r="42" spans="1:8" ht="15">
      <c r="A42" s="17"/>
      <c r="B42" s="5"/>
      <c r="C42" s="5"/>
      <c r="D42" s="4"/>
      <c r="E42" s="4"/>
      <c r="G42" s="2"/>
    </row>
    <row r="43" spans="1:8" ht="20.45" customHeight="1">
      <c r="A43" s="18" t="s">
        <v>17</v>
      </c>
      <c r="B43" s="5" t="s">
        <v>18</v>
      </c>
      <c r="C43" s="26">
        <v>0</v>
      </c>
      <c r="D43" s="4"/>
      <c r="E43" s="4"/>
      <c r="F43" s="89">
        <f>'Page 4'!J57</f>
        <v>0</v>
      </c>
      <c r="H43" s="90" t="s">
        <v>58</v>
      </c>
    </row>
    <row r="44" spans="1:8" ht="15.75" thickBot="1">
      <c r="A44" s="18"/>
      <c r="B44" s="5"/>
      <c r="C44" s="26"/>
      <c r="D44" s="4"/>
      <c r="E44" s="4"/>
      <c r="F44" s="4"/>
      <c r="H44" s="4"/>
    </row>
    <row r="45" spans="1:8" s="24" customFormat="1" ht="21" thickBot="1">
      <c r="A45" s="19"/>
      <c r="B45" s="20" t="s">
        <v>19</v>
      </c>
      <c r="C45" s="20"/>
      <c r="D45" s="21"/>
      <c r="E45" s="21"/>
      <c r="F45" s="91">
        <f>F21+F29+F31+F41+F43</f>
        <v>0</v>
      </c>
      <c r="G45" s="22"/>
      <c r="H45" s="23" t="s">
        <v>114</v>
      </c>
    </row>
  </sheetData>
  <mergeCells count="6">
    <mergeCell ref="B25:E25"/>
    <mergeCell ref="B36:E36"/>
    <mergeCell ref="G7:H7"/>
    <mergeCell ref="G8:H8"/>
    <mergeCell ref="G9:H9"/>
    <mergeCell ref="G10:H10"/>
  </mergeCells>
  <phoneticPr fontId="0" type="noConversion"/>
  <pageMargins left="0.19685039370078741" right="0.27559055118110237" top="0.15748031496062992" bottom="0.51181102362204722" header="0.15748031496062992" footer="0.11811023622047245"/>
  <pageSetup paperSize="9" scale="83" orientation="portrait" r:id="rId1"/>
  <headerFooter alignWithMargins="0">
    <oddFooter>&amp;LOffer - Mandate 8B - Version September 2014&amp;C1/4&amp;R&amp;D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FT66"/>
  <sheetViews>
    <sheetView showZeros="0" view="pageLayout" zoomScaleNormal="100" workbookViewId="0">
      <selection activeCell="G23" sqref="G23"/>
    </sheetView>
  </sheetViews>
  <sheetFormatPr defaultColWidth="8.85546875" defaultRowHeight="14.25"/>
  <cols>
    <col min="1" max="1" width="5.28515625" style="25" customWidth="1"/>
    <col min="2" max="2" width="7.85546875" style="3" customWidth="1"/>
    <col min="3" max="3" width="10.5703125" style="3" customWidth="1"/>
    <col min="4" max="4" width="9.85546875" style="3" customWidth="1"/>
    <col min="5" max="5" width="8.7109375" style="2" customWidth="1"/>
    <col min="6" max="6" width="12.7109375" style="2" customWidth="1"/>
    <col min="7" max="7" width="7.85546875" style="3" customWidth="1"/>
    <col min="8" max="8" width="8.5703125" style="3" customWidth="1"/>
    <col min="9" max="9" width="10.7109375" style="3" customWidth="1"/>
    <col min="10" max="10" width="10.5703125" style="3" customWidth="1"/>
    <col min="11" max="11" width="13.5703125" style="93" customWidth="1"/>
    <col min="12" max="12" width="13.28515625" style="93" customWidth="1"/>
    <col min="13" max="16384" width="8.85546875" style="3"/>
  </cols>
  <sheetData>
    <row r="1" spans="1:101" ht="15" customHeight="1">
      <c r="A1" s="66" t="s">
        <v>0</v>
      </c>
      <c r="B1" s="5" t="s">
        <v>1</v>
      </c>
      <c r="C1" s="5"/>
      <c r="D1" s="5"/>
      <c r="F1" s="62" t="s">
        <v>104</v>
      </c>
      <c r="G1" s="61"/>
      <c r="H1" s="61"/>
      <c r="I1" s="63"/>
      <c r="J1" s="2"/>
    </row>
    <row r="2" spans="1:101" ht="15" customHeight="1">
      <c r="A2" s="6"/>
      <c r="B2" s="94"/>
      <c r="C2" s="5"/>
      <c r="D2" s="5"/>
      <c r="F2" s="64" t="s">
        <v>105</v>
      </c>
      <c r="G2" s="95"/>
      <c r="H2" s="95"/>
      <c r="I2" s="96"/>
      <c r="J2" s="2"/>
    </row>
    <row r="3" spans="1:101" ht="15">
      <c r="A3" s="66" t="s">
        <v>31</v>
      </c>
      <c r="B3" s="97" t="s">
        <v>82</v>
      </c>
      <c r="C3" s="81"/>
      <c r="D3" s="81"/>
      <c r="E3" s="12"/>
      <c r="F3" s="12"/>
      <c r="G3" s="53" t="s">
        <v>22</v>
      </c>
      <c r="H3" s="53" t="s">
        <v>21</v>
      </c>
      <c r="I3" s="52"/>
      <c r="J3" s="53" t="s">
        <v>20</v>
      </c>
      <c r="K3" s="98" t="s">
        <v>23</v>
      </c>
      <c r="L3" s="156" t="s">
        <v>118</v>
      </c>
    </row>
    <row r="4" spans="1:101">
      <c r="A4" s="161" t="s">
        <v>48</v>
      </c>
      <c r="B4" s="164" t="s">
        <v>41</v>
      </c>
      <c r="C4" s="165"/>
      <c r="D4" s="165"/>
      <c r="E4" s="144"/>
      <c r="F4" s="144"/>
      <c r="G4" s="54"/>
      <c r="H4" s="54"/>
      <c r="I4" s="38"/>
      <c r="J4" s="54"/>
      <c r="K4" s="99"/>
      <c r="L4" s="15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1:101">
      <c r="A5" s="146"/>
      <c r="B5" s="29" t="s">
        <v>36</v>
      </c>
      <c r="C5" s="43"/>
      <c r="D5" s="43"/>
      <c r="E5" s="30"/>
      <c r="F5" s="30"/>
      <c r="G5" s="100"/>
      <c r="H5" s="47" t="s">
        <v>116</v>
      </c>
      <c r="I5" s="31"/>
      <c r="J5" s="101"/>
      <c r="K5" s="102">
        <f>IF(A5&gt;0,0,+G5*J5)</f>
        <v>0</v>
      </c>
      <c r="L5" s="158">
        <f>IF(A5="",0,G5*J5)</f>
        <v>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>
      <c r="A6" s="146"/>
      <c r="B6" s="103" t="s">
        <v>87</v>
      </c>
      <c r="C6" s="42"/>
      <c r="D6" s="42"/>
      <c r="E6" s="31"/>
      <c r="F6" s="31"/>
      <c r="G6" s="100"/>
      <c r="H6" s="47" t="s">
        <v>117</v>
      </c>
      <c r="I6" s="31"/>
      <c r="J6" s="101"/>
      <c r="K6" s="102">
        <f t="shared" ref="K6:K24" si="0">IF(A6&gt;0,0,+G6*J6)</f>
        <v>0</v>
      </c>
      <c r="L6" s="158">
        <f t="shared" ref="L6:L24" si="1">IF(A6="",0,G6*J6)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>
      <c r="A7" s="146"/>
      <c r="B7" s="29" t="s">
        <v>36</v>
      </c>
      <c r="G7" s="100"/>
      <c r="H7" s="47" t="s">
        <v>116</v>
      </c>
      <c r="I7" s="31"/>
      <c r="J7" s="101"/>
      <c r="K7" s="102">
        <f t="shared" si="0"/>
        <v>0</v>
      </c>
      <c r="L7" s="158">
        <f t="shared" si="1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>
      <c r="A8" s="146"/>
      <c r="B8" s="103" t="s">
        <v>88</v>
      </c>
      <c r="C8" s="42"/>
      <c r="D8" s="42"/>
      <c r="E8" s="31"/>
      <c r="F8" s="31"/>
      <c r="G8" s="100"/>
      <c r="H8" s="47" t="s">
        <v>117</v>
      </c>
      <c r="I8" s="31"/>
      <c r="J8" s="101"/>
      <c r="K8" s="102">
        <f t="shared" si="0"/>
        <v>0</v>
      </c>
      <c r="L8" s="158">
        <f t="shared" si="1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>
      <c r="A9" s="146"/>
      <c r="B9" s="29" t="s">
        <v>36</v>
      </c>
      <c r="G9" s="100"/>
      <c r="H9" s="47" t="s">
        <v>116</v>
      </c>
      <c r="I9" s="31"/>
      <c r="J9" s="101"/>
      <c r="K9" s="102">
        <f t="shared" si="0"/>
        <v>0</v>
      </c>
      <c r="L9" s="158">
        <f t="shared" si="1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>
      <c r="A10" s="146"/>
      <c r="B10" s="103" t="s">
        <v>89</v>
      </c>
      <c r="C10" s="42"/>
      <c r="D10" s="42"/>
      <c r="E10" s="31"/>
      <c r="F10" s="31"/>
      <c r="G10" s="100"/>
      <c r="H10" s="47" t="s">
        <v>117</v>
      </c>
      <c r="I10" s="31"/>
      <c r="J10" s="101"/>
      <c r="K10" s="102">
        <f t="shared" si="0"/>
        <v>0</v>
      </c>
      <c r="L10" s="158">
        <f t="shared" si="1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>
      <c r="A11" s="146"/>
      <c r="B11" s="29" t="s">
        <v>36</v>
      </c>
      <c r="G11" s="100"/>
      <c r="H11" s="47" t="s">
        <v>116</v>
      </c>
      <c r="I11" s="31"/>
      <c r="J11" s="101"/>
      <c r="K11" s="102">
        <f t="shared" si="0"/>
        <v>0</v>
      </c>
      <c r="L11" s="158">
        <f t="shared" si="1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>
      <c r="A12" s="146"/>
      <c r="B12" s="103" t="s">
        <v>90</v>
      </c>
      <c r="C12" s="42"/>
      <c r="D12" s="42"/>
      <c r="E12" s="31"/>
      <c r="F12" s="31"/>
      <c r="G12" s="100"/>
      <c r="H12" s="47" t="s">
        <v>117</v>
      </c>
      <c r="I12" s="31"/>
      <c r="J12" s="101"/>
      <c r="K12" s="102">
        <f t="shared" si="0"/>
        <v>0</v>
      </c>
      <c r="L12" s="158">
        <f t="shared" si="1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 hidden="1">
      <c r="A13" s="146"/>
      <c r="B13" s="29" t="s">
        <v>36</v>
      </c>
      <c r="G13" s="100"/>
      <c r="H13" s="47" t="s">
        <v>116</v>
      </c>
      <c r="I13" s="31"/>
      <c r="J13" s="101"/>
      <c r="K13" s="102">
        <f t="shared" si="0"/>
        <v>0</v>
      </c>
      <c r="L13" s="158">
        <f t="shared" si="1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 hidden="1">
      <c r="A14" s="146"/>
      <c r="B14" s="103" t="s">
        <v>103</v>
      </c>
      <c r="C14" s="42"/>
      <c r="D14" s="42"/>
      <c r="E14" s="31"/>
      <c r="F14" s="31"/>
      <c r="G14" s="100"/>
      <c r="H14" s="47" t="s">
        <v>117</v>
      </c>
      <c r="I14" s="31"/>
      <c r="J14" s="101"/>
      <c r="K14" s="102">
        <f t="shared" si="0"/>
        <v>0</v>
      </c>
      <c r="L14" s="158">
        <f t="shared" si="1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 hidden="1">
      <c r="A15" s="146"/>
      <c r="B15" s="29" t="s">
        <v>36</v>
      </c>
      <c r="G15" s="100"/>
      <c r="H15" s="47" t="s">
        <v>116</v>
      </c>
      <c r="I15" s="31"/>
      <c r="J15" s="101"/>
      <c r="K15" s="102">
        <f t="shared" si="0"/>
        <v>0</v>
      </c>
      <c r="L15" s="158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 hidden="1">
      <c r="A16" s="146"/>
      <c r="B16" s="103" t="s">
        <v>91</v>
      </c>
      <c r="C16" s="42"/>
      <c r="D16" s="42"/>
      <c r="E16" s="31"/>
      <c r="F16" s="31"/>
      <c r="G16" s="100"/>
      <c r="H16" s="47" t="s">
        <v>117</v>
      </c>
      <c r="I16" s="31"/>
      <c r="J16" s="101"/>
      <c r="K16" s="102">
        <f t="shared" si="0"/>
        <v>0</v>
      </c>
      <c r="L16" s="158">
        <f t="shared" si="1"/>
        <v>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76" hidden="1">
      <c r="A17" s="146"/>
      <c r="B17" s="29" t="s">
        <v>36</v>
      </c>
      <c r="G17" s="100"/>
      <c r="H17" s="47" t="s">
        <v>116</v>
      </c>
      <c r="I17" s="31"/>
      <c r="J17" s="101"/>
      <c r="K17" s="102">
        <f t="shared" si="0"/>
        <v>0</v>
      </c>
      <c r="L17" s="158">
        <f t="shared" si="1"/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76" hidden="1">
      <c r="A18" s="146"/>
      <c r="B18" s="103" t="s">
        <v>92</v>
      </c>
      <c r="C18" s="42"/>
      <c r="D18" s="42"/>
      <c r="E18" s="31"/>
      <c r="F18" s="31"/>
      <c r="G18" s="100"/>
      <c r="H18" s="47" t="s">
        <v>117</v>
      </c>
      <c r="I18" s="31"/>
      <c r="J18" s="101"/>
      <c r="K18" s="102">
        <f t="shared" si="0"/>
        <v>0</v>
      </c>
      <c r="L18" s="158">
        <f t="shared" si="1"/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76" hidden="1">
      <c r="A19" s="146"/>
      <c r="B19" s="29" t="s">
        <v>36</v>
      </c>
      <c r="G19" s="100"/>
      <c r="H19" s="47" t="s">
        <v>116</v>
      </c>
      <c r="I19" s="31"/>
      <c r="J19" s="101"/>
      <c r="K19" s="102">
        <f t="shared" si="0"/>
        <v>0</v>
      </c>
      <c r="L19" s="158">
        <f t="shared" si="1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76" hidden="1">
      <c r="A20" s="146"/>
      <c r="B20" s="103" t="s">
        <v>93</v>
      </c>
      <c r="C20" s="42"/>
      <c r="D20" s="42"/>
      <c r="E20" s="31"/>
      <c r="F20" s="31"/>
      <c r="G20" s="100"/>
      <c r="H20" s="47" t="s">
        <v>117</v>
      </c>
      <c r="I20" s="31"/>
      <c r="J20" s="101"/>
      <c r="K20" s="102">
        <f t="shared" si="0"/>
        <v>0</v>
      </c>
      <c r="L20" s="158">
        <f t="shared" si="1"/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76" hidden="1">
      <c r="A21" s="146"/>
      <c r="B21" s="29" t="s">
        <v>36</v>
      </c>
      <c r="G21" s="100"/>
      <c r="H21" s="47" t="s">
        <v>116</v>
      </c>
      <c r="I21" s="31"/>
      <c r="J21" s="101"/>
      <c r="K21" s="102">
        <f t="shared" si="0"/>
        <v>0</v>
      </c>
      <c r="L21" s="158">
        <f t="shared" si="1"/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76" hidden="1">
      <c r="A22" s="146"/>
      <c r="B22" s="103" t="s">
        <v>94</v>
      </c>
      <c r="C22" s="42"/>
      <c r="D22" s="42"/>
      <c r="E22" s="31"/>
      <c r="F22" s="31"/>
      <c r="G22" s="100"/>
      <c r="H22" s="47" t="s">
        <v>117</v>
      </c>
      <c r="I22" s="31"/>
      <c r="J22" s="101"/>
      <c r="K22" s="102">
        <f t="shared" si="0"/>
        <v>0</v>
      </c>
      <c r="L22" s="158">
        <f t="shared" si="1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76">
      <c r="A23" s="146"/>
      <c r="B23" s="32" t="s">
        <v>106</v>
      </c>
      <c r="G23" s="100"/>
      <c r="H23" s="47" t="s">
        <v>116</v>
      </c>
      <c r="I23" s="31"/>
      <c r="J23" s="101"/>
      <c r="K23" s="102">
        <f t="shared" si="0"/>
        <v>0</v>
      </c>
      <c r="L23" s="158">
        <f t="shared" si="1"/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76" ht="15" thickBot="1">
      <c r="A24" s="146"/>
      <c r="B24" s="104"/>
      <c r="C24" s="16"/>
      <c r="D24" s="16"/>
      <c r="E24" s="33"/>
      <c r="F24" s="33"/>
      <c r="G24" s="105"/>
      <c r="H24" s="44" t="s">
        <v>117</v>
      </c>
      <c r="I24" s="33"/>
      <c r="J24" s="101"/>
      <c r="K24" s="102">
        <f t="shared" si="0"/>
        <v>0</v>
      </c>
      <c r="L24" s="158">
        <f t="shared" si="1"/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76" ht="15" hidden="1" thickBot="1">
      <c r="A25" s="147"/>
      <c r="B25" s="32" t="s">
        <v>106</v>
      </c>
      <c r="G25" s="101"/>
      <c r="H25" s="47" t="s">
        <v>116</v>
      </c>
      <c r="I25" s="31"/>
      <c r="J25" s="101"/>
      <c r="K25" s="102">
        <f>IF(A25="Ua",0,+G25*J25)</f>
        <v>0</v>
      </c>
      <c r="L25" s="159">
        <f>IF(A25="Ua",G25*J25,0)</f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76" ht="15" hidden="1" thickBot="1">
      <c r="A26" s="162"/>
      <c r="B26" s="106"/>
      <c r="G26" s="107"/>
      <c r="H26" s="108" t="s">
        <v>117</v>
      </c>
      <c r="I26" s="2"/>
      <c r="J26" s="107"/>
      <c r="K26" s="109">
        <f>IF(A26="Ua",0,+G26*J26)</f>
        <v>0</v>
      </c>
      <c r="L26" s="159">
        <f>IF(A26="Ua",G26*J26,0)</f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76" s="5" customFormat="1" ht="15.75" thickBot="1">
      <c r="A27" s="163"/>
      <c r="B27" s="110" t="s">
        <v>24</v>
      </c>
      <c r="C27" s="110"/>
      <c r="D27" s="110"/>
      <c r="E27" s="110"/>
      <c r="F27" s="110"/>
      <c r="G27" s="111"/>
      <c r="H27" s="111"/>
      <c r="I27" s="111"/>
      <c r="J27" s="112" t="s">
        <v>30</v>
      </c>
      <c r="K27" s="113">
        <f>SUM(K5:K26)</f>
        <v>0</v>
      </c>
      <c r="L27" s="16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</row>
    <row r="28" spans="1:176" s="56" customFormat="1" ht="15" thickBot="1">
      <c r="A28" s="149"/>
      <c r="B28" s="150" t="s">
        <v>131</v>
      </c>
      <c r="C28" s="151"/>
      <c r="D28" s="151"/>
      <c r="E28" s="152"/>
      <c r="F28" s="152"/>
      <c r="G28" s="151"/>
      <c r="H28" s="151"/>
      <c r="I28" s="151"/>
      <c r="J28" s="153" t="s">
        <v>64</v>
      </c>
      <c r="K28" s="154"/>
      <c r="L28" s="155">
        <f>SUM(L5:L26)</f>
        <v>0</v>
      </c>
    </row>
    <row r="29" spans="1:176">
      <c r="A29" s="9"/>
    </row>
    <row r="30" spans="1:176" ht="15">
      <c r="A30" s="18" t="s">
        <v>5</v>
      </c>
      <c r="B30" s="5" t="s">
        <v>83</v>
      </c>
      <c r="C30" s="5"/>
      <c r="D30" s="5"/>
      <c r="E30" s="5"/>
      <c r="F30" s="5"/>
    </row>
    <row r="31" spans="1:176">
      <c r="A31" s="139" t="s">
        <v>49</v>
      </c>
      <c r="B31" s="140" t="s">
        <v>130</v>
      </c>
      <c r="C31" s="140"/>
      <c r="D31" s="140"/>
      <c r="E31" s="140"/>
      <c r="F31" s="140"/>
    </row>
    <row r="32" spans="1:176" ht="15">
      <c r="A32" s="92"/>
      <c r="B32" s="5"/>
      <c r="C32" s="55"/>
      <c r="D32" s="55"/>
    </row>
    <row r="33" spans="1:12" ht="15">
      <c r="A33" s="41" t="s">
        <v>115</v>
      </c>
      <c r="B33" s="27" t="s">
        <v>133</v>
      </c>
      <c r="C33" s="55"/>
      <c r="D33" s="55"/>
    </row>
    <row r="34" spans="1:12">
      <c r="A34" s="141" t="s">
        <v>65</v>
      </c>
      <c r="B34" s="142" t="s">
        <v>132</v>
      </c>
      <c r="C34" s="143"/>
      <c r="D34" s="143"/>
      <c r="E34" s="144"/>
      <c r="F34" s="144"/>
      <c r="G34" s="144"/>
      <c r="H34" s="144"/>
      <c r="I34" s="144"/>
    </row>
    <row r="35" spans="1:12" ht="30" customHeight="1">
      <c r="A35" s="145"/>
      <c r="B35" s="45" t="s">
        <v>28</v>
      </c>
      <c r="C35" s="45" t="s">
        <v>107</v>
      </c>
      <c r="D35" s="13"/>
      <c r="E35" s="12"/>
      <c r="F35" s="12"/>
      <c r="G35" s="13"/>
      <c r="H35" s="13"/>
      <c r="I35" s="261" t="s">
        <v>136</v>
      </c>
      <c r="J35" s="261" t="s">
        <v>137</v>
      </c>
      <c r="K35" s="114" t="s">
        <v>29</v>
      </c>
      <c r="L35" s="166" t="s">
        <v>119</v>
      </c>
    </row>
    <row r="36" spans="1:12" ht="30" customHeight="1">
      <c r="A36" s="145"/>
      <c r="B36" s="10" t="s">
        <v>108</v>
      </c>
      <c r="C36" s="10"/>
      <c r="D36" s="16"/>
      <c r="E36" s="33"/>
      <c r="F36" s="33"/>
      <c r="G36" s="16"/>
      <c r="H36" s="16"/>
      <c r="I36" s="262"/>
      <c r="J36" s="262"/>
      <c r="K36" s="115"/>
      <c r="L36" s="167"/>
    </row>
    <row r="37" spans="1:12" ht="18" customHeight="1">
      <c r="A37" s="146"/>
      <c r="B37" s="116"/>
      <c r="C37" s="263"/>
      <c r="D37" s="264"/>
      <c r="E37" s="264"/>
      <c r="F37" s="264"/>
      <c r="G37" s="264"/>
      <c r="H37" s="265"/>
      <c r="I37" s="231"/>
      <c r="J37" s="231"/>
      <c r="K37" s="117">
        <f t="shared" ref="K37:K63" si="2">IF(A37="",B37*(I37+J37),0)</f>
        <v>0</v>
      </c>
      <c r="L37" s="168">
        <f t="shared" ref="L37:L63" si="3">IF(A37&gt;0,B37*(I37+J37),0)</f>
        <v>0</v>
      </c>
    </row>
    <row r="38" spans="1:12" ht="18" customHeight="1">
      <c r="A38" s="146"/>
      <c r="B38" s="118"/>
      <c r="C38" s="266"/>
      <c r="D38" s="267"/>
      <c r="E38" s="267"/>
      <c r="F38" s="267"/>
      <c r="G38" s="267"/>
      <c r="H38" s="268"/>
      <c r="I38" s="101"/>
      <c r="J38" s="101"/>
      <c r="K38" s="117">
        <f t="shared" si="2"/>
        <v>0</v>
      </c>
      <c r="L38" s="168">
        <f t="shared" si="3"/>
        <v>0</v>
      </c>
    </row>
    <row r="39" spans="1:12" ht="18" customHeight="1">
      <c r="A39" s="146"/>
      <c r="B39" s="118"/>
      <c r="C39" s="266"/>
      <c r="D39" s="267"/>
      <c r="E39" s="267"/>
      <c r="F39" s="267"/>
      <c r="G39" s="267"/>
      <c r="H39" s="268"/>
      <c r="I39" s="101"/>
      <c r="J39" s="101"/>
      <c r="K39" s="117">
        <f t="shared" si="2"/>
        <v>0</v>
      </c>
      <c r="L39" s="168">
        <f t="shared" si="3"/>
        <v>0</v>
      </c>
    </row>
    <row r="40" spans="1:12" ht="18" customHeight="1">
      <c r="A40" s="146"/>
      <c r="B40" s="118"/>
      <c r="C40" s="266"/>
      <c r="D40" s="267"/>
      <c r="E40" s="267"/>
      <c r="F40" s="267"/>
      <c r="G40" s="267"/>
      <c r="H40" s="268"/>
      <c r="I40" s="101"/>
      <c r="J40" s="101"/>
      <c r="K40" s="117">
        <f t="shared" si="2"/>
        <v>0</v>
      </c>
      <c r="L40" s="168">
        <f t="shared" si="3"/>
        <v>0</v>
      </c>
    </row>
    <row r="41" spans="1:12" ht="18" customHeight="1">
      <c r="A41" s="146"/>
      <c r="B41" s="118"/>
      <c r="C41" s="266"/>
      <c r="D41" s="267"/>
      <c r="E41" s="267"/>
      <c r="F41" s="267"/>
      <c r="G41" s="267"/>
      <c r="H41" s="268"/>
      <c r="I41" s="101"/>
      <c r="J41" s="101"/>
      <c r="K41" s="117">
        <f t="shared" si="2"/>
        <v>0</v>
      </c>
      <c r="L41" s="168">
        <f t="shared" si="3"/>
        <v>0</v>
      </c>
    </row>
    <row r="42" spans="1:12" ht="18" customHeight="1">
      <c r="A42" s="146"/>
      <c r="B42" s="118"/>
      <c r="C42" s="266"/>
      <c r="D42" s="267"/>
      <c r="E42" s="267"/>
      <c r="F42" s="267"/>
      <c r="G42" s="267"/>
      <c r="H42" s="268"/>
      <c r="I42" s="101"/>
      <c r="J42" s="101"/>
      <c r="K42" s="117">
        <f t="shared" si="2"/>
        <v>0</v>
      </c>
      <c r="L42" s="168">
        <f t="shared" si="3"/>
        <v>0</v>
      </c>
    </row>
    <row r="43" spans="1:12" ht="18" customHeight="1">
      <c r="A43" s="146"/>
      <c r="B43" s="118"/>
      <c r="C43" s="266"/>
      <c r="D43" s="267"/>
      <c r="E43" s="267"/>
      <c r="F43" s="267"/>
      <c r="G43" s="267"/>
      <c r="H43" s="268"/>
      <c r="I43" s="101"/>
      <c r="J43" s="101"/>
      <c r="K43" s="117">
        <f t="shared" si="2"/>
        <v>0</v>
      </c>
      <c r="L43" s="168">
        <f t="shared" si="3"/>
        <v>0</v>
      </c>
    </row>
    <row r="44" spans="1:12" ht="18" customHeight="1">
      <c r="A44" s="146"/>
      <c r="B44" s="118"/>
      <c r="C44" s="266"/>
      <c r="D44" s="267"/>
      <c r="E44" s="267"/>
      <c r="F44" s="267"/>
      <c r="G44" s="267"/>
      <c r="H44" s="268"/>
      <c r="I44" s="101"/>
      <c r="J44" s="101"/>
      <c r="K44" s="117">
        <f t="shared" si="2"/>
        <v>0</v>
      </c>
      <c r="L44" s="168">
        <f t="shared" si="3"/>
        <v>0</v>
      </c>
    </row>
    <row r="45" spans="1:12" ht="18" customHeight="1">
      <c r="A45" s="146"/>
      <c r="B45" s="118"/>
      <c r="C45" s="266"/>
      <c r="D45" s="267"/>
      <c r="E45" s="267"/>
      <c r="F45" s="267"/>
      <c r="G45" s="267"/>
      <c r="H45" s="268"/>
      <c r="I45" s="101"/>
      <c r="J45" s="101"/>
      <c r="K45" s="117">
        <f t="shared" si="2"/>
        <v>0</v>
      </c>
      <c r="L45" s="168">
        <f t="shared" si="3"/>
        <v>0</v>
      </c>
    </row>
    <row r="46" spans="1:12" ht="18" customHeight="1">
      <c r="A46" s="146"/>
      <c r="B46" s="118"/>
      <c r="C46" s="266"/>
      <c r="D46" s="267"/>
      <c r="E46" s="267"/>
      <c r="F46" s="267"/>
      <c r="G46" s="267"/>
      <c r="H46" s="268"/>
      <c r="I46" s="101"/>
      <c r="J46" s="101"/>
      <c r="K46" s="117"/>
      <c r="L46" s="168">
        <f t="shared" si="3"/>
        <v>0</v>
      </c>
    </row>
    <row r="47" spans="1:12" ht="18" customHeight="1">
      <c r="A47" s="146"/>
      <c r="B47" s="118"/>
      <c r="C47" s="266"/>
      <c r="D47" s="267"/>
      <c r="E47" s="267"/>
      <c r="F47" s="267"/>
      <c r="G47" s="267"/>
      <c r="H47" s="268"/>
      <c r="I47" s="101"/>
      <c r="J47" s="101"/>
      <c r="K47" s="117">
        <f t="shared" si="2"/>
        <v>0</v>
      </c>
      <c r="L47" s="168">
        <f t="shared" si="3"/>
        <v>0</v>
      </c>
    </row>
    <row r="48" spans="1:12" ht="18" customHeight="1">
      <c r="A48" s="146"/>
      <c r="B48" s="118"/>
      <c r="C48" s="266"/>
      <c r="D48" s="267"/>
      <c r="E48" s="267"/>
      <c r="F48" s="267"/>
      <c r="G48" s="267"/>
      <c r="H48" s="268"/>
      <c r="I48" s="101"/>
      <c r="J48" s="101"/>
      <c r="K48" s="117">
        <f t="shared" si="2"/>
        <v>0</v>
      </c>
      <c r="L48" s="168">
        <f t="shared" si="3"/>
        <v>0</v>
      </c>
    </row>
    <row r="49" spans="1:12" ht="18" customHeight="1">
      <c r="A49" s="146"/>
      <c r="B49" s="118"/>
      <c r="C49" s="266"/>
      <c r="D49" s="267"/>
      <c r="E49" s="267"/>
      <c r="F49" s="267"/>
      <c r="G49" s="267"/>
      <c r="H49" s="268"/>
      <c r="I49" s="101"/>
      <c r="J49" s="101"/>
      <c r="K49" s="117">
        <f t="shared" si="2"/>
        <v>0</v>
      </c>
      <c r="L49" s="168">
        <f t="shared" si="3"/>
        <v>0</v>
      </c>
    </row>
    <row r="50" spans="1:12" ht="18" customHeight="1">
      <c r="A50" s="146"/>
      <c r="B50" s="118"/>
      <c r="C50" s="266"/>
      <c r="D50" s="267"/>
      <c r="E50" s="267"/>
      <c r="F50" s="267"/>
      <c r="G50" s="267"/>
      <c r="H50" s="268"/>
      <c r="I50" s="101"/>
      <c r="J50" s="101"/>
      <c r="K50" s="117">
        <f t="shared" si="2"/>
        <v>0</v>
      </c>
      <c r="L50" s="168">
        <f t="shared" si="3"/>
        <v>0</v>
      </c>
    </row>
    <row r="51" spans="1:12" ht="18" customHeight="1">
      <c r="A51" s="146"/>
      <c r="B51" s="118"/>
      <c r="C51" s="266"/>
      <c r="D51" s="267"/>
      <c r="E51" s="267"/>
      <c r="F51" s="267"/>
      <c r="G51" s="267"/>
      <c r="H51" s="268"/>
      <c r="I51" s="101"/>
      <c r="J51" s="101"/>
      <c r="K51" s="117">
        <f t="shared" si="2"/>
        <v>0</v>
      </c>
      <c r="L51" s="168">
        <f t="shared" si="3"/>
        <v>0</v>
      </c>
    </row>
    <row r="52" spans="1:12" ht="18" customHeight="1">
      <c r="A52" s="146"/>
      <c r="B52" s="118"/>
      <c r="C52" s="266"/>
      <c r="D52" s="267"/>
      <c r="E52" s="267"/>
      <c r="F52" s="267"/>
      <c r="G52" s="267"/>
      <c r="H52" s="268"/>
      <c r="I52" s="101"/>
      <c r="J52" s="101"/>
      <c r="K52" s="117">
        <f t="shared" si="2"/>
        <v>0</v>
      </c>
      <c r="L52" s="168">
        <f t="shared" si="3"/>
        <v>0</v>
      </c>
    </row>
    <row r="53" spans="1:12" ht="18" customHeight="1">
      <c r="A53" s="146"/>
      <c r="B53" s="118"/>
      <c r="C53" s="266"/>
      <c r="D53" s="267"/>
      <c r="E53" s="267"/>
      <c r="F53" s="267"/>
      <c r="G53" s="267"/>
      <c r="H53" s="268"/>
      <c r="I53" s="101"/>
      <c r="J53" s="101"/>
      <c r="K53" s="117">
        <f t="shared" si="2"/>
        <v>0</v>
      </c>
      <c r="L53" s="168">
        <f t="shared" si="3"/>
        <v>0</v>
      </c>
    </row>
    <row r="54" spans="1:12" ht="18" customHeight="1">
      <c r="A54" s="146"/>
      <c r="B54" s="118"/>
      <c r="C54" s="266"/>
      <c r="D54" s="267"/>
      <c r="E54" s="267"/>
      <c r="F54" s="267"/>
      <c r="G54" s="267"/>
      <c r="H54" s="268"/>
      <c r="I54" s="101"/>
      <c r="J54" s="101"/>
      <c r="K54" s="117">
        <f t="shared" si="2"/>
        <v>0</v>
      </c>
      <c r="L54" s="168">
        <f t="shared" si="3"/>
        <v>0</v>
      </c>
    </row>
    <row r="55" spans="1:12" ht="18" customHeight="1">
      <c r="A55" s="146"/>
      <c r="B55" s="118"/>
      <c r="C55" s="266"/>
      <c r="D55" s="267"/>
      <c r="E55" s="267"/>
      <c r="F55" s="267"/>
      <c r="G55" s="267"/>
      <c r="H55" s="268"/>
      <c r="I55" s="101"/>
      <c r="J55" s="101"/>
      <c r="K55" s="117">
        <f t="shared" si="2"/>
        <v>0</v>
      </c>
      <c r="L55" s="168">
        <f t="shared" si="3"/>
        <v>0</v>
      </c>
    </row>
    <row r="56" spans="1:12" ht="18" customHeight="1">
      <c r="A56" s="146"/>
      <c r="B56" s="118"/>
      <c r="C56" s="266"/>
      <c r="D56" s="267"/>
      <c r="E56" s="267"/>
      <c r="F56" s="267"/>
      <c r="G56" s="267"/>
      <c r="H56" s="268"/>
      <c r="I56" s="101"/>
      <c r="J56" s="101"/>
      <c r="K56" s="117">
        <f t="shared" si="2"/>
        <v>0</v>
      </c>
      <c r="L56" s="168">
        <f t="shared" si="3"/>
        <v>0</v>
      </c>
    </row>
    <row r="57" spans="1:12" ht="18" customHeight="1">
      <c r="A57" s="146"/>
      <c r="B57" s="118"/>
      <c r="C57" s="266"/>
      <c r="D57" s="267"/>
      <c r="E57" s="267"/>
      <c r="F57" s="267"/>
      <c r="G57" s="267"/>
      <c r="H57" s="268"/>
      <c r="I57" s="101"/>
      <c r="J57" s="101"/>
      <c r="K57" s="117">
        <f t="shared" si="2"/>
        <v>0</v>
      </c>
      <c r="L57" s="168">
        <f t="shared" si="3"/>
        <v>0</v>
      </c>
    </row>
    <row r="58" spans="1:12" ht="18" customHeight="1">
      <c r="A58" s="146"/>
      <c r="B58" s="118"/>
      <c r="C58" s="266"/>
      <c r="D58" s="267"/>
      <c r="E58" s="267"/>
      <c r="F58" s="267"/>
      <c r="G58" s="267"/>
      <c r="H58" s="268"/>
      <c r="I58" s="101"/>
      <c r="J58" s="101"/>
      <c r="K58" s="117">
        <f t="shared" si="2"/>
        <v>0</v>
      </c>
      <c r="L58" s="168">
        <f t="shared" si="3"/>
        <v>0</v>
      </c>
    </row>
    <row r="59" spans="1:12" ht="18" customHeight="1">
      <c r="A59" s="146"/>
      <c r="B59" s="118"/>
      <c r="C59" s="266"/>
      <c r="D59" s="267"/>
      <c r="E59" s="267"/>
      <c r="F59" s="267"/>
      <c r="G59" s="267"/>
      <c r="H59" s="268"/>
      <c r="I59" s="101"/>
      <c r="J59" s="101"/>
      <c r="K59" s="117">
        <f t="shared" si="2"/>
        <v>0</v>
      </c>
      <c r="L59" s="168">
        <f t="shared" si="3"/>
        <v>0</v>
      </c>
    </row>
    <row r="60" spans="1:12" ht="18" customHeight="1">
      <c r="A60" s="146"/>
      <c r="B60" s="118"/>
      <c r="C60" s="266"/>
      <c r="D60" s="267"/>
      <c r="E60" s="267"/>
      <c r="F60" s="267"/>
      <c r="G60" s="267"/>
      <c r="H60" s="268"/>
      <c r="I60" s="101"/>
      <c r="J60" s="101"/>
      <c r="K60" s="117">
        <f t="shared" si="2"/>
        <v>0</v>
      </c>
      <c r="L60" s="168">
        <f t="shared" si="3"/>
        <v>0</v>
      </c>
    </row>
    <row r="61" spans="1:12" ht="18" customHeight="1">
      <c r="A61" s="146"/>
      <c r="B61" s="118"/>
      <c r="C61" s="266"/>
      <c r="D61" s="267"/>
      <c r="E61" s="267"/>
      <c r="F61" s="267"/>
      <c r="G61" s="267"/>
      <c r="H61" s="268"/>
      <c r="I61" s="101"/>
      <c r="J61" s="101"/>
      <c r="K61" s="117">
        <f t="shared" si="2"/>
        <v>0</v>
      </c>
      <c r="L61" s="168">
        <f t="shared" si="3"/>
        <v>0</v>
      </c>
    </row>
    <row r="62" spans="1:12" ht="18" customHeight="1">
      <c r="A62" s="146"/>
      <c r="B62" s="118"/>
      <c r="C62" s="266"/>
      <c r="D62" s="267"/>
      <c r="E62" s="267"/>
      <c r="F62" s="267"/>
      <c r="G62" s="267"/>
      <c r="H62" s="268"/>
      <c r="I62" s="101"/>
      <c r="J62" s="101"/>
      <c r="K62" s="117">
        <f t="shared" si="2"/>
        <v>0</v>
      </c>
      <c r="L62" s="168">
        <f t="shared" si="3"/>
        <v>0</v>
      </c>
    </row>
    <row r="63" spans="1:12" ht="18" customHeight="1">
      <c r="A63" s="146"/>
      <c r="B63" s="118"/>
      <c r="C63" s="266"/>
      <c r="D63" s="267"/>
      <c r="E63" s="267"/>
      <c r="F63" s="267"/>
      <c r="G63" s="267"/>
      <c r="H63" s="268"/>
      <c r="I63" s="101"/>
      <c r="J63" s="101"/>
      <c r="K63" s="117">
        <f t="shared" si="2"/>
        <v>0</v>
      </c>
      <c r="L63" s="168">
        <f t="shared" si="3"/>
        <v>0</v>
      </c>
    </row>
    <row r="64" spans="1:12" ht="18" customHeight="1" thickBot="1">
      <c r="A64" s="146"/>
      <c r="B64" s="119"/>
      <c r="C64" s="269"/>
      <c r="D64" s="270"/>
      <c r="E64" s="270"/>
      <c r="F64" s="270"/>
      <c r="G64" s="270"/>
      <c r="H64" s="271"/>
      <c r="I64" s="232"/>
      <c r="J64" s="232"/>
      <c r="K64" s="117">
        <f>IF(A64="",B64*(I64+J64),0)</f>
        <v>0</v>
      </c>
      <c r="L64" s="168">
        <f>IF(A64&gt;0,B64*(I64+J64),0)</f>
        <v>0</v>
      </c>
    </row>
    <row r="65" spans="1:12" ht="18" customHeight="1" thickBot="1">
      <c r="A65" s="147"/>
      <c r="B65" s="10"/>
      <c r="C65" s="16"/>
      <c r="D65" s="16"/>
      <c r="E65" s="33"/>
      <c r="F65" s="46"/>
      <c r="G65" s="33"/>
      <c r="H65" s="33"/>
      <c r="I65" s="33"/>
      <c r="J65" s="50" t="s">
        <v>135</v>
      </c>
      <c r="K65" s="113">
        <f>SUM(K35:K64)</f>
        <v>0</v>
      </c>
      <c r="L65" s="169"/>
    </row>
    <row r="66" spans="1:12" s="56" customFormat="1" ht="18" customHeight="1" thickBot="1">
      <c r="A66" s="148"/>
      <c r="B66" s="170"/>
      <c r="C66" s="152"/>
      <c r="D66" s="152"/>
      <c r="E66" s="152"/>
      <c r="F66" s="152"/>
      <c r="G66" s="152"/>
      <c r="H66" s="152"/>
      <c r="I66" s="152"/>
      <c r="J66" s="171" t="s">
        <v>134</v>
      </c>
      <c r="K66" s="152"/>
      <c r="L66" s="155">
        <f>SUM(L37:L64)</f>
        <v>0</v>
      </c>
    </row>
  </sheetData>
  <mergeCells count="30">
    <mergeCell ref="C59:H59"/>
    <mergeCell ref="C60:H60"/>
    <mergeCell ref="C61:H61"/>
    <mergeCell ref="C64:H64"/>
    <mergeCell ref="C62:H62"/>
    <mergeCell ref="C63:H63"/>
    <mergeCell ref="C55:H55"/>
    <mergeCell ref="C56:H56"/>
    <mergeCell ref="C57:H57"/>
    <mergeCell ref="C58:H58"/>
    <mergeCell ref="C51:H51"/>
    <mergeCell ref="C52:H52"/>
    <mergeCell ref="C53:H53"/>
    <mergeCell ref="C54:H54"/>
    <mergeCell ref="C49:H49"/>
    <mergeCell ref="C50:H50"/>
    <mergeCell ref="C43:H43"/>
    <mergeCell ref="C44:H44"/>
    <mergeCell ref="C45:H45"/>
    <mergeCell ref="C46:H46"/>
    <mergeCell ref="C41:H41"/>
    <mergeCell ref="C42:H42"/>
    <mergeCell ref="I35:I36"/>
    <mergeCell ref="C47:H47"/>
    <mergeCell ref="C48:H48"/>
    <mergeCell ref="J35:J36"/>
    <mergeCell ref="C37:H37"/>
    <mergeCell ref="C38:H38"/>
    <mergeCell ref="C39:H39"/>
    <mergeCell ref="C40:H40"/>
  </mergeCells>
  <phoneticPr fontId="0" type="noConversion"/>
  <pageMargins left="0.25" right="0.18" top="0.39370078740157483" bottom="0.47244094488188981" header="0.31496062992125984" footer="0.27559055118110237"/>
  <pageSetup paperSize="9" scale="79" orientation="portrait" r:id="rId1"/>
  <headerFooter alignWithMargins="0">
    <oddFooter xml:space="preserve">&amp;LOffer - Mandate 8B - Version September 2014&amp;C2/4&amp;R&amp;D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3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5123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CW63"/>
  <sheetViews>
    <sheetView showZeros="0" view="pageLayout" zoomScaleNormal="100" workbookViewId="0">
      <selection activeCell="K23" sqref="K23"/>
    </sheetView>
  </sheetViews>
  <sheetFormatPr defaultColWidth="8.85546875" defaultRowHeight="14.25"/>
  <cols>
    <col min="1" max="1" width="5.28515625" style="25" customWidth="1"/>
    <col min="2" max="2" width="4.85546875" style="3" customWidth="1"/>
    <col min="3" max="3" width="10.5703125" style="3" customWidth="1"/>
    <col min="4" max="4" width="11.28515625" style="3" customWidth="1"/>
    <col min="5" max="5" width="12.7109375" style="3" customWidth="1"/>
    <col min="6" max="7" width="15.85546875" style="3" customWidth="1"/>
    <col min="8" max="8" width="8.85546875" style="3" customWidth="1"/>
    <col min="9" max="9" width="10.7109375" style="3" customWidth="1"/>
    <col min="10" max="10" width="11.7109375" style="93" customWidth="1"/>
    <col min="11" max="11" width="11.7109375" style="120" customWidth="1"/>
    <col min="12" max="16384" width="8.85546875" style="3"/>
  </cols>
  <sheetData>
    <row r="1" spans="1:101" ht="15">
      <c r="A1" s="41" t="s">
        <v>120</v>
      </c>
      <c r="B1" s="27" t="s">
        <v>98</v>
      </c>
    </row>
    <row r="2" spans="1:101">
      <c r="A2" s="141" t="s">
        <v>66</v>
      </c>
      <c r="B2" s="142" t="s">
        <v>47</v>
      </c>
      <c r="C2" s="143"/>
      <c r="D2" s="207"/>
      <c r="E2" s="207"/>
      <c r="J2" s="121"/>
      <c r="K2" s="122"/>
    </row>
    <row r="3" spans="1:101">
      <c r="A3" s="208"/>
      <c r="B3" s="216"/>
      <c r="C3" s="13" t="s">
        <v>32</v>
      </c>
      <c r="D3" s="13"/>
      <c r="E3" s="13"/>
      <c r="F3" s="13"/>
      <c r="G3" s="13"/>
      <c r="H3" s="13"/>
      <c r="I3" s="13"/>
      <c r="J3" s="123" t="s">
        <v>29</v>
      </c>
      <c r="K3" s="201" t="s">
        <v>119</v>
      </c>
    </row>
    <row r="4" spans="1:101" ht="13.15" customHeight="1">
      <c r="A4" s="194"/>
      <c r="B4" s="217"/>
      <c r="C4" s="33"/>
      <c r="D4" s="16"/>
      <c r="E4" s="16"/>
      <c r="F4" s="16"/>
      <c r="G4" s="16"/>
      <c r="H4" s="49"/>
      <c r="I4" s="16"/>
      <c r="J4" s="124"/>
      <c r="K4" s="202"/>
    </row>
    <row r="5" spans="1:101">
      <c r="A5" s="229"/>
      <c r="B5" s="212"/>
      <c r="C5" s="278"/>
      <c r="D5" s="279"/>
      <c r="E5" s="279"/>
      <c r="F5" s="279"/>
      <c r="G5" s="279"/>
      <c r="H5" s="279"/>
      <c r="I5" s="280"/>
      <c r="J5" s="125"/>
      <c r="K5" s="20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>
      <c r="A6" s="229"/>
      <c r="B6" s="213"/>
      <c r="C6" s="275"/>
      <c r="D6" s="276"/>
      <c r="E6" s="276"/>
      <c r="F6" s="276"/>
      <c r="G6" s="276"/>
      <c r="H6" s="276"/>
      <c r="I6" s="277"/>
      <c r="J6" s="126"/>
      <c r="K6" s="20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>
      <c r="A7" s="229"/>
      <c r="B7" s="214"/>
      <c r="C7" s="272"/>
      <c r="D7" s="273"/>
      <c r="E7" s="273"/>
      <c r="F7" s="273"/>
      <c r="G7" s="273"/>
      <c r="H7" s="273"/>
      <c r="I7" s="274"/>
      <c r="J7" s="127"/>
      <c r="K7" s="20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>
      <c r="A8" s="229"/>
      <c r="B8" s="213"/>
      <c r="C8" s="275"/>
      <c r="D8" s="276"/>
      <c r="E8" s="276"/>
      <c r="F8" s="276"/>
      <c r="G8" s="276"/>
      <c r="H8" s="276"/>
      <c r="I8" s="277"/>
      <c r="J8" s="126"/>
      <c r="K8" s="204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>
      <c r="A9" s="229"/>
      <c r="B9" s="214"/>
      <c r="C9" s="272"/>
      <c r="D9" s="273"/>
      <c r="E9" s="273"/>
      <c r="F9" s="273"/>
      <c r="G9" s="273"/>
      <c r="H9" s="273"/>
      <c r="I9" s="274"/>
      <c r="J9" s="127"/>
      <c r="K9" s="20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>
      <c r="A10" s="229"/>
      <c r="B10" s="213"/>
      <c r="C10" s="275"/>
      <c r="D10" s="276"/>
      <c r="E10" s="276"/>
      <c r="F10" s="276"/>
      <c r="G10" s="276"/>
      <c r="H10" s="276"/>
      <c r="I10" s="277"/>
      <c r="J10" s="126"/>
      <c r="K10" s="20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>
      <c r="A11" s="229"/>
      <c r="B11" s="214"/>
      <c r="C11" s="272"/>
      <c r="D11" s="273"/>
      <c r="E11" s="273"/>
      <c r="F11" s="273"/>
      <c r="G11" s="273"/>
      <c r="H11" s="273"/>
      <c r="I11" s="274"/>
      <c r="J11" s="127"/>
      <c r="K11" s="20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>
      <c r="A12" s="229"/>
      <c r="B12" s="213"/>
      <c r="C12" s="275"/>
      <c r="D12" s="276"/>
      <c r="E12" s="276"/>
      <c r="F12" s="276"/>
      <c r="G12" s="276"/>
      <c r="H12" s="276"/>
      <c r="I12" s="277"/>
      <c r="J12" s="126"/>
      <c r="K12" s="204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>
      <c r="A13" s="229"/>
      <c r="B13" s="214"/>
      <c r="C13" s="272"/>
      <c r="D13" s="273"/>
      <c r="E13" s="273"/>
      <c r="F13" s="273"/>
      <c r="G13" s="273"/>
      <c r="H13" s="273"/>
      <c r="I13" s="274"/>
      <c r="J13" s="127"/>
      <c r="K13" s="20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>
      <c r="A14" s="229"/>
      <c r="B14" s="213"/>
      <c r="C14" s="275"/>
      <c r="D14" s="276"/>
      <c r="E14" s="276"/>
      <c r="F14" s="276"/>
      <c r="G14" s="276"/>
      <c r="H14" s="276"/>
      <c r="I14" s="277"/>
      <c r="J14" s="126"/>
      <c r="K14" s="20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>
      <c r="A15" s="229"/>
      <c r="B15" s="214"/>
      <c r="C15" s="272"/>
      <c r="D15" s="273"/>
      <c r="E15" s="273"/>
      <c r="F15" s="273"/>
      <c r="G15" s="273"/>
      <c r="H15" s="273"/>
      <c r="I15" s="274"/>
      <c r="J15" s="127"/>
      <c r="K15" s="20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>
      <c r="A16" s="229"/>
      <c r="B16" s="213"/>
      <c r="C16" s="275"/>
      <c r="D16" s="276"/>
      <c r="E16" s="276"/>
      <c r="F16" s="276"/>
      <c r="G16" s="276"/>
      <c r="H16" s="276"/>
      <c r="I16" s="277"/>
      <c r="J16" s="126"/>
      <c r="K16" s="20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01">
      <c r="A17" s="229"/>
      <c r="B17" s="214"/>
      <c r="C17" s="272"/>
      <c r="D17" s="273"/>
      <c r="E17" s="273"/>
      <c r="F17" s="273"/>
      <c r="G17" s="273"/>
      <c r="H17" s="273"/>
      <c r="I17" s="274"/>
      <c r="J17" s="127"/>
      <c r="K17" s="20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01">
      <c r="A18" s="229"/>
      <c r="B18" s="213"/>
      <c r="C18" s="275"/>
      <c r="D18" s="276"/>
      <c r="E18" s="276"/>
      <c r="F18" s="276"/>
      <c r="G18" s="276"/>
      <c r="H18" s="276"/>
      <c r="I18" s="277"/>
      <c r="J18" s="126"/>
      <c r="K18" s="20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01">
      <c r="A19" s="229"/>
      <c r="B19" s="214"/>
      <c r="C19" s="272"/>
      <c r="D19" s="273"/>
      <c r="E19" s="273"/>
      <c r="F19" s="273"/>
      <c r="G19" s="273"/>
      <c r="H19" s="273"/>
      <c r="I19" s="274"/>
      <c r="J19" s="127"/>
      <c r="K19" s="20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01">
      <c r="A20" s="229"/>
      <c r="B20" s="213"/>
      <c r="C20" s="275"/>
      <c r="D20" s="276"/>
      <c r="E20" s="276"/>
      <c r="F20" s="276"/>
      <c r="G20" s="276"/>
      <c r="H20" s="276"/>
      <c r="I20" s="277"/>
      <c r="J20" s="126"/>
      <c r="K20" s="204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01">
      <c r="A21" s="229"/>
      <c r="B21" s="214"/>
      <c r="C21" s="272"/>
      <c r="D21" s="273"/>
      <c r="E21" s="273"/>
      <c r="F21" s="273"/>
      <c r="G21" s="273"/>
      <c r="H21" s="273"/>
      <c r="I21" s="274"/>
      <c r="J21" s="127"/>
      <c r="K21" s="20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01">
      <c r="A22" s="229"/>
      <c r="B22" s="213"/>
      <c r="C22" s="275"/>
      <c r="D22" s="276"/>
      <c r="E22" s="276"/>
      <c r="F22" s="276"/>
      <c r="G22" s="276"/>
      <c r="H22" s="276"/>
      <c r="I22" s="277"/>
      <c r="J22" s="126"/>
      <c r="K22" s="204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01">
      <c r="A23" s="229"/>
      <c r="B23" s="212"/>
      <c r="C23" s="272"/>
      <c r="D23" s="273"/>
      <c r="E23" s="273"/>
      <c r="F23" s="273"/>
      <c r="G23" s="273"/>
      <c r="H23" s="273"/>
      <c r="I23" s="274"/>
      <c r="J23" s="125"/>
      <c r="K23" s="20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01">
      <c r="A24" s="229"/>
      <c r="B24" s="213"/>
      <c r="C24" s="275"/>
      <c r="D24" s="276"/>
      <c r="E24" s="276"/>
      <c r="F24" s="276"/>
      <c r="G24" s="276"/>
      <c r="H24" s="276"/>
      <c r="I24" s="277"/>
      <c r="J24" s="126"/>
      <c r="K24" s="20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01">
      <c r="A25" s="229"/>
      <c r="B25" s="214"/>
      <c r="C25" s="272"/>
      <c r="D25" s="273"/>
      <c r="E25" s="273"/>
      <c r="F25" s="273"/>
      <c r="G25" s="273"/>
      <c r="H25" s="273"/>
      <c r="I25" s="274"/>
      <c r="J25" s="127"/>
      <c r="K25" s="20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01">
      <c r="A26" s="229"/>
      <c r="B26" s="213"/>
      <c r="C26" s="275"/>
      <c r="D26" s="276"/>
      <c r="E26" s="276"/>
      <c r="F26" s="276"/>
      <c r="G26" s="276"/>
      <c r="H26" s="276"/>
      <c r="I26" s="277"/>
      <c r="J26" s="126"/>
      <c r="K26" s="204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01">
      <c r="A27" s="229"/>
      <c r="B27" s="212"/>
      <c r="C27" s="272"/>
      <c r="D27" s="273"/>
      <c r="E27" s="273"/>
      <c r="F27" s="273"/>
      <c r="G27" s="273"/>
      <c r="H27" s="273"/>
      <c r="I27" s="274"/>
      <c r="J27" s="127"/>
      <c r="K27" s="20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</row>
    <row r="28" spans="1:101" ht="15" thickBot="1">
      <c r="A28" s="229"/>
      <c r="B28" s="215"/>
      <c r="C28" s="281"/>
      <c r="D28" s="282"/>
      <c r="E28" s="282"/>
      <c r="F28" s="282"/>
      <c r="G28" s="282"/>
      <c r="H28" s="282"/>
      <c r="I28" s="283"/>
      <c r="J28" s="128"/>
      <c r="K28" s="206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101" ht="18" customHeight="1" thickBot="1">
      <c r="A29" s="147"/>
      <c r="B29" s="218"/>
      <c r="C29" s="16"/>
      <c r="D29" s="33"/>
      <c r="E29" s="33"/>
      <c r="F29" s="33"/>
      <c r="G29" s="33"/>
      <c r="H29" s="33"/>
      <c r="I29" s="50" t="s">
        <v>95</v>
      </c>
      <c r="J29" s="113">
        <f>SUM(J5:J28)</f>
        <v>0</v>
      </c>
      <c r="K29" s="169"/>
    </row>
    <row r="30" spans="1:101" s="56" customFormat="1" ht="18" customHeight="1" thickBot="1">
      <c r="A30" s="194"/>
      <c r="B30" s="170"/>
      <c r="C30" s="151"/>
      <c r="D30" s="152"/>
      <c r="E30" s="152"/>
      <c r="F30" s="152"/>
      <c r="G30" s="152"/>
      <c r="H30" s="152"/>
      <c r="I30" s="171" t="s">
        <v>46</v>
      </c>
      <c r="J30" s="152"/>
      <c r="K30" s="155">
        <f>SUM(K5:K28)</f>
        <v>0</v>
      </c>
    </row>
    <row r="31" spans="1:101" ht="18" customHeight="1">
      <c r="A31" s="15"/>
      <c r="D31" s="2"/>
      <c r="E31" s="2"/>
      <c r="F31" s="2"/>
      <c r="G31" s="2"/>
      <c r="H31" s="2"/>
      <c r="I31" s="2"/>
    </row>
    <row r="32" spans="1:101" ht="18" customHeight="1">
      <c r="A32" s="41" t="s">
        <v>121</v>
      </c>
      <c r="B32" s="27" t="s">
        <v>96</v>
      </c>
      <c r="D32" s="2"/>
      <c r="E32" s="2"/>
      <c r="F32" s="2"/>
      <c r="G32" s="2"/>
      <c r="H32" s="2"/>
      <c r="I32" s="2"/>
    </row>
    <row r="33" spans="1:101">
      <c r="A33" s="141" t="s">
        <v>67</v>
      </c>
      <c r="B33" s="142" t="s">
        <v>45</v>
      </c>
      <c r="C33" s="143"/>
      <c r="D33" s="207"/>
      <c r="E33" s="207"/>
      <c r="F33" s="207"/>
      <c r="J33" s="121"/>
      <c r="K33" s="122"/>
    </row>
    <row r="34" spans="1:101" ht="15">
      <c r="A34" s="145"/>
      <c r="B34" s="211"/>
      <c r="C34" s="13" t="s">
        <v>122</v>
      </c>
      <c r="D34" s="13"/>
      <c r="E34" s="13"/>
      <c r="F34" s="13"/>
      <c r="G34" s="13"/>
      <c r="H34" s="13"/>
      <c r="I34" s="13"/>
      <c r="J34" s="123" t="s">
        <v>29</v>
      </c>
      <c r="K34" s="201" t="s">
        <v>119</v>
      </c>
    </row>
    <row r="35" spans="1:101" ht="13.15" customHeight="1">
      <c r="A35" s="209"/>
      <c r="B35" s="44"/>
      <c r="C35" s="33" t="s">
        <v>123</v>
      </c>
      <c r="D35" s="16"/>
      <c r="E35" s="16"/>
      <c r="F35" s="16"/>
      <c r="G35" s="16"/>
      <c r="H35" s="49"/>
      <c r="I35" s="16"/>
      <c r="J35" s="124"/>
      <c r="K35" s="202"/>
    </row>
    <row r="36" spans="1:101">
      <c r="A36" s="229"/>
      <c r="B36" s="212"/>
      <c r="C36" s="278"/>
      <c r="D36" s="279"/>
      <c r="E36" s="279"/>
      <c r="F36" s="279"/>
      <c r="G36" s="279"/>
      <c r="H36" s="279"/>
      <c r="I36" s="280"/>
      <c r="J36" s="125"/>
      <c r="K36" s="20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</row>
    <row r="37" spans="1:101">
      <c r="A37" s="229"/>
      <c r="B37" s="213"/>
      <c r="C37" s="275"/>
      <c r="D37" s="276"/>
      <c r="E37" s="276"/>
      <c r="F37" s="276"/>
      <c r="G37" s="276"/>
      <c r="H37" s="276"/>
      <c r="I37" s="277"/>
      <c r="J37" s="126"/>
      <c r="K37" s="20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</row>
    <row r="38" spans="1:101">
      <c r="A38" s="229"/>
      <c r="B38" s="214"/>
      <c r="C38" s="272"/>
      <c r="D38" s="273"/>
      <c r="E38" s="273"/>
      <c r="F38" s="273"/>
      <c r="G38" s="273"/>
      <c r="H38" s="273"/>
      <c r="I38" s="274"/>
      <c r="J38" s="127"/>
      <c r="K38" s="205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>
      <c r="A39" s="229"/>
      <c r="B39" s="213"/>
      <c r="C39" s="275"/>
      <c r="D39" s="276"/>
      <c r="E39" s="276"/>
      <c r="F39" s="276"/>
      <c r="G39" s="276"/>
      <c r="H39" s="276"/>
      <c r="I39" s="277"/>
      <c r="J39" s="126"/>
      <c r="K39" s="20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</row>
    <row r="40" spans="1:101">
      <c r="A40" s="229"/>
      <c r="B40" s="214"/>
      <c r="C40" s="272"/>
      <c r="D40" s="273"/>
      <c r="E40" s="273"/>
      <c r="F40" s="273"/>
      <c r="G40" s="273"/>
      <c r="H40" s="273"/>
      <c r="I40" s="274"/>
      <c r="J40" s="127"/>
      <c r="K40" s="205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</row>
    <row r="41" spans="1:101">
      <c r="A41" s="229"/>
      <c r="B41" s="213"/>
      <c r="C41" s="275"/>
      <c r="D41" s="276"/>
      <c r="E41" s="276"/>
      <c r="F41" s="276"/>
      <c r="G41" s="276"/>
      <c r="H41" s="276"/>
      <c r="I41" s="277"/>
      <c r="J41" s="126"/>
      <c r="K41" s="20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</row>
    <row r="42" spans="1:101">
      <c r="A42" s="229"/>
      <c r="B42" s="214"/>
      <c r="C42" s="272"/>
      <c r="D42" s="273"/>
      <c r="E42" s="273"/>
      <c r="F42" s="273"/>
      <c r="G42" s="273"/>
      <c r="H42" s="273"/>
      <c r="I42" s="274"/>
      <c r="J42" s="127"/>
      <c r="K42" s="205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</row>
    <row r="43" spans="1:101">
      <c r="A43" s="229"/>
      <c r="B43" s="213"/>
      <c r="C43" s="275"/>
      <c r="D43" s="276"/>
      <c r="E43" s="276"/>
      <c r="F43" s="276"/>
      <c r="G43" s="276"/>
      <c r="H43" s="276"/>
      <c r="I43" s="277"/>
      <c r="J43" s="126"/>
      <c r="K43" s="204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</row>
    <row r="44" spans="1:101">
      <c r="A44" s="229"/>
      <c r="B44" s="214"/>
      <c r="C44" s="272"/>
      <c r="D44" s="273"/>
      <c r="E44" s="273"/>
      <c r="F44" s="273"/>
      <c r="G44" s="273"/>
      <c r="H44" s="273"/>
      <c r="I44" s="274"/>
      <c r="J44" s="127"/>
      <c r="K44" s="20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</row>
    <row r="45" spans="1:101">
      <c r="A45" s="229"/>
      <c r="B45" s="213"/>
      <c r="C45" s="275"/>
      <c r="D45" s="276"/>
      <c r="E45" s="276"/>
      <c r="F45" s="276"/>
      <c r="G45" s="276"/>
      <c r="H45" s="276"/>
      <c r="I45" s="277"/>
      <c r="J45" s="126"/>
      <c r="K45" s="204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</row>
    <row r="46" spans="1:101">
      <c r="A46" s="229"/>
      <c r="B46" s="214"/>
      <c r="C46" s="272"/>
      <c r="D46" s="273"/>
      <c r="E46" s="273"/>
      <c r="F46" s="273"/>
      <c r="G46" s="273"/>
      <c r="H46" s="273"/>
      <c r="I46" s="274"/>
      <c r="J46" s="127"/>
      <c r="K46" s="20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</row>
    <row r="47" spans="1:101">
      <c r="A47" s="229"/>
      <c r="B47" s="213"/>
      <c r="C47" s="275"/>
      <c r="D47" s="276"/>
      <c r="E47" s="276"/>
      <c r="F47" s="276"/>
      <c r="G47" s="276"/>
      <c r="H47" s="276"/>
      <c r="I47" s="277"/>
      <c r="J47" s="126"/>
      <c r="K47" s="204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</row>
    <row r="48" spans="1:101">
      <c r="A48" s="229"/>
      <c r="B48" s="214"/>
      <c r="C48" s="272"/>
      <c r="D48" s="273"/>
      <c r="E48" s="273"/>
      <c r="F48" s="273"/>
      <c r="G48" s="273"/>
      <c r="H48" s="273"/>
      <c r="I48" s="274"/>
      <c r="J48" s="127"/>
      <c r="K48" s="205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</row>
    <row r="49" spans="1:101">
      <c r="A49" s="229"/>
      <c r="B49" s="213"/>
      <c r="C49" s="275"/>
      <c r="D49" s="276"/>
      <c r="E49" s="276"/>
      <c r="F49" s="276"/>
      <c r="G49" s="276"/>
      <c r="H49" s="276"/>
      <c r="I49" s="277"/>
      <c r="J49" s="126"/>
      <c r="K49" s="204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</row>
    <row r="50" spans="1:101">
      <c r="A50" s="229"/>
      <c r="B50" s="214"/>
      <c r="C50" s="272"/>
      <c r="D50" s="273"/>
      <c r="E50" s="273"/>
      <c r="F50" s="273"/>
      <c r="G50" s="273"/>
      <c r="H50" s="273"/>
      <c r="I50" s="274"/>
      <c r="J50" s="127"/>
      <c r="K50" s="205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</row>
    <row r="51" spans="1:101">
      <c r="A51" s="229"/>
      <c r="B51" s="213"/>
      <c r="C51" s="275"/>
      <c r="D51" s="276"/>
      <c r="E51" s="276"/>
      <c r="F51" s="276"/>
      <c r="G51" s="276"/>
      <c r="H51" s="276"/>
      <c r="I51" s="277"/>
      <c r="J51" s="126"/>
      <c r="K51" s="204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</row>
    <row r="52" spans="1:101">
      <c r="A52" s="229"/>
      <c r="B52" s="212"/>
      <c r="C52" s="272"/>
      <c r="D52" s="273"/>
      <c r="E52" s="273"/>
      <c r="F52" s="273"/>
      <c r="G52" s="273"/>
      <c r="H52" s="273"/>
      <c r="I52" s="274"/>
      <c r="J52" s="125"/>
      <c r="K52" s="203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</row>
    <row r="53" spans="1:101">
      <c r="A53" s="229"/>
      <c r="B53" s="213"/>
      <c r="C53" s="275"/>
      <c r="D53" s="276"/>
      <c r="E53" s="276"/>
      <c r="F53" s="276"/>
      <c r="G53" s="276"/>
      <c r="H53" s="276"/>
      <c r="I53" s="277"/>
      <c r="J53" s="126"/>
      <c r="K53" s="204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</row>
    <row r="54" spans="1:101">
      <c r="A54" s="229"/>
      <c r="B54" s="212"/>
      <c r="C54" s="272"/>
      <c r="D54" s="273"/>
      <c r="E54" s="273"/>
      <c r="F54" s="273"/>
      <c r="G54" s="273"/>
      <c r="H54" s="273"/>
      <c r="I54" s="274"/>
      <c r="J54" s="125"/>
      <c r="K54" s="203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</row>
    <row r="55" spans="1:101">
      <c r="A55" s="229"/>
      <c r="B55" s="213"/>
      <c r="C55" s="275"/>
      <c r="D55" s="276"/>
      <c r="E55" s="276"/>
      <c r="F55" s="276"/>
      <c r="G55" s="276"/>
      <c r="H55" s="276"/>
      <c r="I55" s="277"/>
      <c r="J55" s="126"/>
      <c r="K55" s="204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</row>
    <row r="56" spans="1:101">
      <c r="A56" s="229"/>
      <c r="B56" s="214"/>
      <c r="C56" s="272"/>
      <c r="D56" s="273"/>
      <c r="E56" s="273"/>
      <c r="F56" s="273"/>
      <c r="G56" s="273"/>
      <c r="H56" s="273"/>
      <c r="I56" s="274"/>
      <c r="J56" s="127"/>
      <c r="K56" s="205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</row>
    <row r="57" spans="1:101">
      <c r="A57" s="229"/>
      <c r="B57" s="213"/>
      <c r="C57" s="275"/>
      <c r="D57" s="276"/>
      <c r="E57" s="276"/>
      <c r="F57" s="276"/>
      <c r="G57" s="276"/>
      <c r="H57" s="276"/>
      <c r="I57" s="277"/>
      <c r="J57" s="126"/>
      <c r="K57" s="204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</row>
    <row r="58" spans="1:101">
      <c r="A58" s="229"/>
      <c r="B58" s="212"/>
      <c r="C58" s="272"/>
      <c r="D58" s="273"/>
      <c r="E58" s="273"/>
      <c r="F58" s="273"/>
      <c r="G58" s="273"/>
      <c r="H58" s="273"/>
      <c r="I58" s="274"/>
      <c r="J58" s="127"/>
      <c r="K58" s="205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</row>
    <row r="59" spans="1:101" ht="15" thickBot="1">
      <c r="A59" s="229"/>
      <c r="B59" s="215"/>
      <c r="C59" s="281"/>
      <c r="D59" s="282"/>
      <c r="E59" s="282"/>
      <c r="F59" s="282"/>
      <c r="G59" s="282"/>
      <c r="H59" s="282"/>
      <c r="I59" s="283"/>
      <c r="J59" s="128"/>
      <c r="K59" s="206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</row>
    <row r="60" spans="1:101" ht="18" customHeight="1" thickBot="1">
      <c r="A60" s="147"/>
      <c r="B60" s="10"/>
      <c r="C60" s="16"/>
      <c r="D60" s="33"/>
      <c r="E60" s="33"/>
      <c r="F60" s="33"/>
      <c r="G60" s="33"/>
      <c r="H60" s="33"/>
      <c r="I60" s="50" t="s">
        <v>97</v>
      </c>
      <c r="J60" s="113">
        <f>SUM(J36:J59)</f>
        <v>0</v>
      </c>
      <c r="K60" s="169"/>
    </row>
    <row r="61" spans="1:101" s="56" customFormat="1" ht="18" customHeight="1" thickBot="1">
      <c r="A61" s="148"/>
      <c r="B61" s="170"/>
      <c r="C61" s="196"/>
      <c r="D61" s="154"/>
      <c r="E61" s="154"/>
      <c r="F61" s="154"/>
      <c r="G61" s="154"/>
      <c r="H61" s="154"/>
      <c r="I61" s="210" t="s">
        <v>44</v>
      </c>
      <c r="J61" s="152"/>
      <c r="K61" s="155">
        <f>SUM(K36:K59)</f>
        <v>0</v>
      </c>
    </row>
    <row r="62" spans="1:101" ht="15">
      <c r="B62" s="5"/>
      <c r="C62" s="5"/>
    </row>
    <row r="63" spans="1:101" ht="15">
      <c r="B63" s="37"/>
      <c r="C63" s="37"/>
    </row>
  </sheetData>
  <mergeCells count="48">
    <mergeCell ref="C56:I56"/>
    <mergeCell ref="C57:I57"/>
    <mergeCell ref="C58:I58"/>
    <mergeCell ref="C59:I59"/>
    <mergeCell ref="C52:I52"/>
    <mergeCell ref="C53:I53"/>
    <mergeCell ref="C54:I54"/>
    <mergeCell ref="C55:I55"/>
    <mergeCell ref="C48:I48"/>
    <mergeCell ref="C49:I49"/>
    <mergeCell ref="C50:I50"/>
    <mergeCell ref="C51:I51"/>
    <mergeCell ref="C44:I44"/>
    <mergeCell ref="C45:I45"/>
    <mergeCell ref="C46:I46"/>
    <mergeCell ref="C47:I47"/>
    <mergeCell ref="C40:I40"/>
    <mergeCell ref="C41:I41"/>
    <mergeCell ref="C42:I42"/>
    <mergeCell ref="C43:I43"/>
    <mergeCell ref="C36:I36"/>
    <mergeCell ref="C37:I37"/>
    <mergeCell ref="C38:I38"/>
    <mergeCell ref="C39:I39"/>
    <mergeCell ref="C25:I25"/>
    <mergeCell ref="C26:I26"/>
    <mergeCell ref="C27:I27"/>
    <mergeCell ref="C28:I28"/>
    <mergeCell ref="C21:I21"/>
    <mergeCell ref="C22:I22"/>
    <mergeCell ref="C23:I23"/>
    <mergeCell ref="C24:I24"/>
    <mergeCell ref="C17:I17"/>
    <mergeCell ref="C18:I18"/>
    <mergeCell ref="C19:I19"/>
    <mergeCell ref="C20:I20"/>
    <mergeCell ref="C13:I13"/>
    <mergeCell ref="C14:I14"/>
    <mergeCell ref="C15:I15"/>
    <mergeCell ref="C16:I16"/>
    <mergeCell ref="C9:I9"/>
    <mergeCell ref="C10:I10"/>
    <mergeCell ref="C11:I11"/>
    <mergeCell ref="C12:I12"/>
    <mergeCell ref="C5:I5"/>
    <mergeCell ref="C6:I6"/>
    <mergeCell ref="C7:I7"/>
    <mergeCell ref="C8:I8"/>
  </mergeCells>
  <phoneticPr fontId="0" type="noConversion"/>
  <pageMargins left="0.23622047244094491" right="0.19685039370078741" top="0.39370078740157483" bottom="0.47244094488188981" header="0.31496062992125984" footer="0.27559055118110237"/>
  <pageSetup paperSize="9" scale="85" orientation="portrait" r:id="rId1"/>
  <headerFooter alignWithMargins="0">
    <oddFooter xml:space="preserve">&amp;LOffer - Mandate 8B - Version September 2014&amp;C3/4&amp;R&amp;D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7169" r:id="rId4"/>
      </mc:Fallback>
    </mc:AlternateContent>
    <mc:AlternateContent xmlns:mc="http://schemas.openxmlformats.org/markup-compatibility/2006">
      <mc:Choice Requires="x14">
        <oleObject progId="PBrush" shapeId="7170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717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121">
    <pageSetUpPr fitToPage="1"/>
  </sheetPr>
  <dimension ref="A1:CV61"/>
  <sheetViews>
    <sheetView showZeros="0" view="pageLayout" zoomScaleNormal="100" workbookViewId="0">
      <selection activeCell="G59" sqref="G59"/>
    </sheetView>
  </sheetViews>
  <sheetFormatPr defaultColWidth="8.85546875" defaultRowHeight="14.25"/>
  <cols>
    <col min="1" max="1" width="5.28515625" style="25" customWidth="1"/>
    <col min="2" max="2" width="6.85546875" style="3" customWidth="1"/>
    <col min="3" max="3" width="9.28515625" style="3" customWidth="1"/>
    <col min="4" max="4" width="11.28515625" style="3" customWidth="1"/>
    <col min="5" max="5" width="8.5703125" style="3" customWidth="1"/>
    <col min="6" max="6" width="10.85546875" style="3" customWidth="1"/>
    <col min="7" max="7" width="15.85546875" style="3" customWidth="1"/>
    <col min="8" max="8" width="11.5703125" style="3" customWidth="1"/>
    <col min="9" max="9" width="11.42578125" style="3" customWidth="1"/>
    <col min="10" max="10" width="14.7109375" style="93" customWidth="1"/>
    <col min="11" max="11" width="13.42578125" style="3" customWidth="1"/>
    <col min="12" max="13" width="8.85546875" style="3" customWidth="1"/>
    <col min="14" max="14" width="11.28515625" style="3" customWidth="1"/>
    <col min="15" max="16384" width="8.85546875" style="3"/>
  </cols>
  <sheetData>
    <row r="1" spans="1:100" ht="18" customHeight="1">
      <c r="A1" s="129" t="s">
        <v>124</v>
      </c>
      <c r="B1" s="27" t="s">
        <v>99</v>
      </c>
      <c r="D1" s="2"/>
      <c r="E1" s="2"/>
      <c r="F1" s="2"/>
      <c r="G1" s="2"/>
      <c r="H1" s="2"/>
      <c r="I1" s="2"/>
    </row>
    <row r="2" spans="1:100">
      <c r="A2" s="141" t="s">
        <v>68</v>
      </c>
      <c r="B2" s="142" t="s">
        <v>42</v>
      </c>
      <c r="C2" s="143"/>
      <c r="D2" s="207"/>
      <c r="J2" s="121"/>
    </row>
    <row r="3" spans="1:100" ht="15">
      <c r="A3" s="145"/>
      <c r="B3" s="211"/>
      <c r="C3" s="13" t="s">
        <v>33</v>
      </c>
      <c r="D3" s="13"/>
      <c r="E3" s="13"/>
      <c r="F3" s="13"/>
      <c r="G3" s="13"/>
      <c r="H3" s="13"/>
      <c r="I3" s="13"/>
      <c r="J3" s="123" t="s">
        <v>29</v>
      </c>
      <c r="K3" s="219" t="s">
        <v>119</v>
      </c>
    </row>
    <row r="4" spans="1:100" ht="13.15" customHeight="1">
      <c r="A4" s="209"/>
      <c r="B4" s="44"/>
      <c r="C4" s="33"/>
      <c r="D4" s="16"/>
      <c r="E4" s="16"/>
      <c r="F4" s="16"/>
      <c r="G4" s="16"/>
      <c r="H4" s="49"/>
      <c r="I4" s="16"/>
      <c r="J4" s="124"/>
      <c r="K4" s="202"/>
    </row>
    <row r="5" spans="1:100">
      <c r="A5" s="229"/>
      <c r="B5" s="212"/>
      <c r="C5" s="278"/>
      <c r="D5" s="279"/>
      <c r="E5" s="279"/>
      <c r="F5" s="279"/>
      <c r="G5" s="279"/>
      <c r="H5" s="279"/>
      <c r="I5" s="280"/>
      <c r="J5" s="125"/>
      <c r="K5" s="20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>
      <c r="A6" s="229"/>
      <c r="B6" s="213"/>
      <c r="C6" s="275"/>
      <c r="D6" s="276"/>
      <c r="E6" s="276"/>
      <c r="F6" s="276"/>
      <c r="G6" s="276"/>
      <c r="H6" s="276"/>
      <c r="I6" s="277"/>
      <c r="J6" s="126"/>
      <c r="K6" s="20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>
      <c r="A7" s="229"/>
      <c r="B7" s="214"/>
      <c r="C7" s="272"/>
      <c r="D7" s="273"/>
      <c r="E7" s="273"/>
      <c r="F7" s="273"/>
      <c r="G7" s="273"/>
      <c r="H7" s="273"/>
      <c r="I7" s="274"/>
      <c r="J7" s="127"/>
      <c r="K7" s="20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</row>
    <row r="8" spans="1:100">
      <c r="A8" s="229"/>
      <c r="B8" s="213"/>
      <c r="C8" s="275"/>
      <c r="D8" s="276"/>
      <c r="E8" s="276"/>
      <c r="F8" s="276"/>
      <c r="G8" s="276"/>
      <c r="H8" s="276"/>
      <c r="I8" s="277"/>
      <c r="J8" s="126"/>
      <c r="K8" s="204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>
      <c r="A9" s="229"/>
      <c r="B9" s="214"/>
      <c r="C9" s="272"/>
      <c r="D9" s="273"/>
      <c r="E9" s="273"/>
      <c r="F9" s="273"/>
      <c r="G9" s="273"/>
      <c r="H9" s="273"/>
      <c r="I9" s="274"/>
      <c r="J9" s="127"/>
      <c r="K9" s="20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>
      <c r="A10" s="229"/>
      <c r="B10" s="213"/>
      <c r="C10" s="275"/>
      <c r="D10" s="276"/>
      <c r="E10" s="276"/>
      <c r="F10" s="276"/>
      <c r="G10" s="276"/>
      <c r="H10" s="276"/>
      <c r="I10" s="277"/>
      <c r="J10" s="126"/>
      <c r="K10" s="20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>
      <c r="A11" s="229"/>
      <c r="B11" s="214"/>
      <c r="C11" s="272"/>
      <c r="D11" s="273"/>
      <c r="E11" s="273"/>
      <c r="F11" s="273"/>
      <c r="G11" s="273"/>
      <c r="H11" s="273"/>
      <c r="I11" s="274"/>
      <c r="J11" s="127"/>
      <c r="K11" s="20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>
      <c r="A12" s="229"/>
      <c r="B12" s="213"/>
      <c r="C12" s="275"/>
      <c r="D12" s="276"/>
      <c r="E12" s="276"/>
      <c r="F12" s="276"/>
      <c r="G12" s="276"/>
      <c r="H12" s="276"/>
      <c r="I12" s="277"/>
      <c r="J12" s="126"/>
      <c r="K12" s="204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>
      <c r="A13" s="229"/>
      <c r="B13" s="214"/>
      <c r="C13" s="272"/>
      <c r="D13" s="273"/>
      <c r="E13" s="273"/>
      <c r="F13" s="273"/>
      <c r="G13" s="273"/>
      <c r="H13" s="273"/>
      <c r="I13" s="274"/>
      <c r="J13" s="127"/>
      <c r="K13" s="20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>
      <c r="A14" s="229"/>
      <c r="B14" s="213"/>
      <c r="C14" s="275"/>
      <c r="D14" s="276"/>
      <c r="E14" s="276"/>
      <c r="F14" s="276"/>
      <c r="G14" s="276"/>
      <c r="H14" s="276"/>
      <c r="I14" s="277"/>
      <c r="J14" s="126"/>
      <c r="K14" s="20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>
      <c r="A15" s="229"/>
      <c r="B15" s="212"/>
      <c r="C15" s="272"/>
      <c r="D15" s="273"/>
      <c r="E15" s="273"/>
      <c r="F15" s="273"/>
      <c r="G15" s="273"/>
      <c r="H15" s="273"/>
      <c r="I15" s="274"/>
      <c r="J15" s="125"/>
      <c r="K15" s="20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>
      <c r="A16" s="229"/>
      <c r="B16" s="213"/>
      <c r="C16" s="275"/>
      <c r="D16" s="276"/>
      <c r="E16" s="276"/>
      <c r="F16" s="276"/>
      <c r="G16" s="276"/>
      <c r="H16" s="276"/>
      <c r="I16" s="277"/>
      <c r="J16" s="126"/>
      <c r="K16" s="20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>
      <c r="A17" s="229"/>
      <c r="B17" s="214"/>
      <c r="C17" s="272"/>
      <c r="D17" s="273"/>
      <c r="E17" s="273"/>
      <c r="F17" s="273"/>
      <c r="G17" s="273"/>
      <c r="H17" s="273"/>
      <c r="I17" s="274"/>
      <c r="J17" s="127"/>
      <c r="K17" s="20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>
      <c r="A18" s="229"/>
      <c r="B18" s="213"/>
      <c r="C18" s="275"/>
      <c r="D18" s="276"/>
      <c r="E18" s="276"/>
      <c r="F18" s="276"/>
      <c r="G18" s="276"/>
      <c r="H18" s="276"/>
      <c r="I18" s="277"/>
      <c r="J18" s="126"/>
      <c r="K18" s="20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</row>
    <row r="19" spans="1:100">
      <c r="A19" s="229"/>
      <c r="B19" s="212"/>
      <c r="C19" s="272"/>
      <c r="D19" s="273"/>
      <c r="E19" s="273"/>
      <c r="F19" s="273"/>
      <c r="G19" s="273"/>
      <c r="H19" s="273"/>
      <c r="I19" s="274"/>
      <c r="J19" s="127"/>
      <c r="K19" s="20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 thickBot="1">
      <c r="A20" s="229"/>
      <c r="B20" s="215"/>
      <c r="C20" s="281"/>
      <c r="D20" s="282"/>
      <c r="E20" s="282"/>
      <c r="F20" s="282"/>
      <c r="G20" s="282"/>
      <c r="H20" s="282"/>
      <c r="I20" s="283"/>
      <c r="J20" s="128"/>
      <c r="K20" s="20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</row>
    <row r="21" spans="1:100" ht="18" customHeight="1" thickBot="1">
      <c r="A21" s="147"/>
      <c r="B21" s="10"/>
      <c r="C21" s="16"/>
      <c r="D21" s="33"/>
      <c r="E21" s="33"/>
      <c r="F21" s="33"/>
      <c r="G21" s="33"/>
      <c r="H21" s="33"/>
      <c r="I21" s="50" t="s">
        <v>100</v>
      </c>
      <c r="J21" s="113">
        <f>SUM(J$5:J$20)</f>
        <v>0</v>
      </c>
      <c r="K21" s="220"/>
    </row>
    <row r="22" spans="1:100" s="56" customFormat="1" ht="18" customHeight="1" thickBot="1">
      <c r="A22" s="148"/>
      <c r="B22" s="195"/>
      <c r="C22" s="196"/>
      <c r="D22" s="154"/>
      <c r="E22" s="154"/>
      <c r="F22" s="154"/>
      <c r="G22" s="154"/>
      <c r="H22" s="154"/>
      <c r="I22" s="210" t="s">
        <v>43</v>
      </c>
      <c r="J22" s="210"/>
      <c r="K22" s="155">
        <f>SUM(K5:K20)</f>
        <v>0</v>
      </c>
    </row>
    <row r="23" spans="1:100" ht="15.75" thickBot="1">
      <c r="A23" s="6"/>
      <c r="B23" s="5"/>
      <c r="C23" s="5"/>
      <c r="I23" s="5"/>
      <c r="J23" s="130"/>
      <c r="K23" s="2"/>
    </row>
    <row r="24" spans="1:100" ht="15.75" thickBot="1">
      <c r="A24" s="6"/>
      <c r="B24" s="5" t="s">
        <v>125</v>
      </c>
      <c r="C24" s="5"/>
      <c r="I24" s="92" t="s">
        <v>11</v>
      </c>
      <c r="J24" s="284">
        <f>SUM(J21+'Page 3'!J60+'Page 3'!J29+'Page 2'!K65)</f>
        <v>0</v>
      </c>
      <c r="K24" s="285"/>
    </row>
    <row r="25" spans="1:100" ht="15" thickBot="1">
      <c r="A25" s="140"/>
      <c r="B25" s="140" t="s">
        <v>138</v>
      </c>
      <c r="C25" s="140"/>
      <c r="D25" s="174"/>
      <c r="E25" s="174"/>
      <c r="F25" s="174"/>
      <c r="G25" s="174"/>
      <c r="H25" s="174"/>
      <c r="I25" s="221" t="s">
        <v>126</v>
      </c>
      <c r="J25" s="286">
        <f>SUM(K22+'Page 3'!K61+'Page 3'!K30+'Page 2'!L66)</f>
        <v>0</v>
      </c>
      <c r="K25" s="287"/>
    </row>
    <row r="26" spans="1:100" ht="15">
      <c r="A26" s="6"/>
      <c r="B26" s="5"/>
      <c r="C26" s="5"/>
      <c r="I26" s="5"/>
      <c r="J26" s="131"/>
    </row>
    <row r="27" spans="1:100" ht="15">
      <c r="A27" s="18"/>
      <c r="B27" s="5"/>
      <c r="C27" s="5"/>
    </row>
    <row r="28" spans="1:100" ht="15">
      <c r="A28" s="18" t="s">
        <v>12</v>
      </c>
      <c r="B28" s="5" t="s">
        <v>101</v>
      </c>
      <c r="C28" s="5"/>
    </row>
    <row r="29" spans="1:100" ht="15">
      <c r="A29" s="139" t="s">
        <v>59</v>
      </c>
      <c r="B29" s="140" t="s">
        <v>128</v>
      </c>
      <c r="C29" s="222"/>
      <c r="D29" s="207"/>
      <c r="E29" s="207"/>
    </row>
    <row r="30" spans="1:100" ht="15">
      <c r="A30" s="145"/>
      <c r="B30" s="211"/>
      <c r="C30" s="13" t="s">
        <v>25</v>
      </c>
      <c r="D30" s="13"/>
      <c r="E30" s="13"/>
      <c r="F30" s="13"/>
      <c r="G30" s="13"/>
      <c r="H30" s="13"/>
      <c r="I30" s="13"/>
      <c r="J30" s="132" t="s">
        <v>29</v>
      </c>
      <c r="K30" s="219" t="s">
        <v>119</v>
      </c>
    </row>
    <row r="31" spans="1:100" ht="13.15" customHeight="1">
      <c r="A31" s="209"/>
      <c r="B31" s="44"/>
      <c r="C31" s="33"/>
      <c r="D31" s="16"/>
      <c r="E31" s="16"/>
      <c r="F31" s="16"/>
      <c r="G31" s="16"/>
      <c r="H31" s="49"/>
      <c r="I31" s="16"/>
      <c r="J31" s="124"/>
      <c r="K31" s="202"/>
    </row>
    <row r="32" spans="1:100">
      <c r="A32" s="229"/>
      <c r="B32" s="228"/>
      <c r="C32" s="278"/>
      <c r="D32" s="279"/>
      <c r="E32" s="279"/>
      <c r="F32" s="279"/>
      <c r="G32" s="279"/>
      <c r="H32" s="279"/>
      <c r="I32" s="280"/>
      <c r="J32" s="133"/>
      <c r="K32" s="225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</row>
    <row r="33" spans="1:100">
      <c r="A33" s="229"/>
      <c r="B33" s="213"/>
      <c r="C33" s="275"/>
      <c r="D33" s="276"/>
      <c r="E33" s="276"/>
      <c r="F33" s="276"/>
      <c r="G33" s="276"/>
      <c r="H33" s="276"/>
      <c r="I33" s="277"/>
      <c r="J33" s="126"/>
      <c r="K33" s="204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>
      <c r="A34" s="229"/>
      <c r="B34" s="214"/>
      <c r="C34" s="272"/>
      <c r="D34" s="273"/>
      <c r="E34" s="273"/>
      <c r="F34" s="273"/>
      <c r="G34" s="273"/>
      <c r="H34" s="273"/>
      <c r="I34" s="274"/>
      <c r="J34" s="127"/>
      <c r="K34" s="205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>
      <c r="A35" s="229"/>
      <c r="B35" s="213"/>
      <c r="C35" s="275"/>
      <c r="D35" s="276"/>
      <c r="E35" s="276"/>
      <c r="F35" s="276"/>
      <c r="G35" s="276"/>
      <c r="H35" s="276"/>
      <c r="I35" s="277"/>
      <c r="J35" s="126"/>
      <c r="K35" s="20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>
      <c r="A36" s="229"/>
      <c r="B36" s="214"/>
      <c r="C36" s="272"/>
      <c r="D36" s="273"/>
      <c r="E36" s="273"/>
      <c r="F36" s="273"/>
      <c r="G36" s="273"/>
      <c r="H36" s="273"/>
      <c r="I36" s="274"/>
      <c r="J36" s="127"/>
      <c r="K36" s="205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>
      <c r="A37" s="229"/>
      <c r="B37" s="213"/>
      <c r="C37" s="275"/>
      <c r="D37" s="276"/>
      <c r="E37" s="276"/>
      <c r="F37" s="276"/>
      <c r="G37" s="276"/>
      <c r="H37" s="276"/>
      <c r="I37" s="277"/>
      <c r="J37" s="126"/>
      <c r="K37" s="20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>
      <c r="A38" s="229"/>
      <c r="B38" s="214"/>
      <c r="C38" s="272"/>
      <c r="D38" s="273"/>
      <c r="E38" s="273"/>
      <c r="F38" s="273"/>
      <c r="G38" s="273"/>
      <c r="H38" s="273"/>
      <c r="I38" s="274"/>
      <c r="J38" s="127"/>
      <c r="K38" s="205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</row>
    <row r="39" spans="1:100">
      <c r="A39" s="229"/>
      <c r="B39" s="213"/>
      <c r="C39" s="275"/>
      <c r="D39" s="276"/>
      <c r="E39" s="276"/>
      <c r="F39" s="276"/>
      <c r="G39" s="276"/>
      <c r="H39" s="276"/>
      <c r="I39" s="277"/>
      <c r="J39" s="126"/>
      <c r="K39" s="20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</row>
    <row r="40" spans="1:100">
      <c r="A40" s="229"/>
      <c r="B40" s="214"/>
      <c r="C40" s="272"/>
      <c r="D40" s="273"/>
      <c r="E40" s="273"/>
      <c r="F40" s="273"/>
      <c r="G40" s="273"/>
      <c r="H40" s="273"/>
      <c r="I40" s="274"/>
      <c r="J40" s="127"/>
      <c r="K40" s="205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</row>
    <row r="41" spans="1:100">
      <c r="A41" s="229"/>
      <c r="B41" s="213"/>
      <c r="C41" s="275"/>
      <c r="D41" s="276"/>
      <c r="E41" s="276"/>
      <c r="F41" s="276"/>
      <c r="G41" s="276"/>
      <c r="H41" s="276"/>
      <c r="I41" s="277"/>
      <c r="J41" s="126"/>
      <c r="K41" s="20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</row>
    <row r="42" spans="1:100">
      <c r="A42" s="229"/>
      <c r="B42" s="214"/>
      <c r="C42" s="272"/>
      <c r="D42" s="273"/>
      <c r="E42" s="273"/>
      <c r="F42" s="273"/>
      <c r="G42" s="273"/>
      <c r="H42" s="273"/>
      <c r="I42" s="274"/>
      <c r="J42" s="127"/>
      <c r="K42" s="205"/>
      <c r="L42"/>
      <c r="M42"/>
      <c r="N42" s="134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</row>
    <row r="43" spans="1:100">
      <c r="A43" s="229"/>
      <c r="B43" s="213"/>
      <c r="C43" s="275"/>
      <c r="D43" s="276"/>
      <c r="E43" s="276"/>
      <c r="F43" s="276"/>
      <c r="G43" s="276"/>
      <c r="H43" s="276"/>
      <c r="I43" s="277"/>
      <c r="J43" s="126"/>
      <c r="K43" s="204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1:100">
      <c r="A44" s="229"/>
      <c r="B44" s="214"/>
      <c r="C44" s="272"/>
      <c r="D44" s="273"/>
      <c r="E44" s="273"/>
      <c r="F44" s="273"/>
      <c r="G44" s="273"/>
      <c r="H44" s="273"/>
      <c r="I44" s="274"/>
      <c r="J44" s="127"/>
      <c r="K44" s="20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  <row r="45" spans="1:100">
      <c r="A45" s="229"/>
      <c r="B45" s="213"/>
      <c r="C45" s="275"/>
      <c r="D45" s="276"/>
      <c r="E45" s="276"/>
      <c r="F45" s="276"/>
      <c r="G45" s="276"/>
      <c r="H45" s="276"/>
      <c r="I45" s="277"/>
      <c r="J45" s="126"/>
      <c r="K45" s="204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</row>
    <row r="46" spans="1:100">
      <c r="A46" s="229"/>
      <c r="B46" s="212"/>
      <c r="C46" s="272"/>
      <c r="D46" s="273"/>
      <c r="E46" s="273"/>
      <c r="F46" s="273"/>
      <c r="G46" s="273"/>
      <c r="H46" s="273"/>
      <c r="I46" s="274"/>
      <c r="J46" s="125"/>
      <c r="K46" s="203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</row>
    <row r="47" spans="1:100" ht="15" thickBot="1">
      <c r="A47" s="229"/>
      <c r="B47" s="215"/>
      <c r="C47" s="281"/>
      <c r="D47" s="282"/>
      <c r="E47" s="282"/>
      <c r="F47" s="282"/>
      <c r="G47" s="282"/>
      <c r="H47" s="282"/>
      <c r="I47" s="283"/>
      <c r="J47" s="127"/>
      <c r="K47" s="205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</row>
    <row r="48" spans="1:100" ht="15.75" thickBot="1">
      <c r="A48" s="223"/>
      <c r="B48" s="110" t="s">
        <v>102</v>
      </c>
      <c r="C48" s="110"/>
      <c r="D48" s="8"/>
      <c r="E48" s="8"/>
      <c r="F48" s="8"/>
      <c r="G48" s="8"/>
      <c r="H48" s="8"/>
      <c r="I48" s="135" t="s">
        <v>13</v>
      </c>
      <c r="J48" s="113">
        <f>SUM(J32:J47)</f>
        <v>0</v>
      </c>
      <c r="K48" s="226"/>
    </row>
    <row r="49" spans="1:11" s="57" customFormat="1" ht="15" thickBot="1">
      <c r="A49" s="224"/>
      <c r="B49" s="150" t="s">
        <v>139</v>
      </c>
      <c r="C49" s="150"/>
      <c r="D49" s="150"/>
      <c r="E49" s="150"/>
      <c r="F49" s="150"/>
      <c r="G49" s="150"/>
      <c r="H49" s="150"/>
      <c r="I49" s="153" t="s">
        <v>60</v>
      </c>
      <c r="J49" s="227"/>
      <c r="K49" s="155">
        <f>SUM(K32:K47)</f>
        <v>0</v>
      </c>
    </row>
    <row r="50" spans="1:11" ht="15">
      <c r="A50" s="6"/>
      <c r="B50" s="5"/>
      <c r="C50" s="5"/>
      <c r="I50" s="5"/>
      <c r="J50" s="131"/>
    </row>
    <row r="51" spans="1:11" ht="15.75" thickBot="1">
      <c r="A51" s="6"/>
      <c r="B51" s="5"/>
      <c r="C51" s="5"/>
    </row>
    <row r="52" spans="1:11" s="56" customFormat="1" ht="24" customHeight="1" thickBot="1">
      <c r="A52" s="161" t="s">
        <v>61</v>
      </c>
      <c r="B52" s="140" t="s">
        <v>109</v>
      </c>
      <c r="C52" s="140"/>
      <c r="D52" s="174"/>
      <c r="E52" s="174"/>
      <c r="F52" s="174"/>
      <c r="G52" s="174"/>
      <c r="H52" s="174"/>
      <c r="I52" s="221" t="s">
        <v>62</v>
      </c>
      <c r="J52" s="286">
        <f>SUM(K49+J25+'Page 2'!L28)</f>
        <v>0</v>
      </c>
      <c r="K52" s="287"/>
    </row>
    <row r="53" spans="1:11">
      <c r="J53" s="136"/>
      <c r="K53" s="25"/>
    </row>
    <row r="54" spans="1:11">
      <c r="A54" s="9"/>
      <c r="J54" s="136"/>
      <c r="K54" s="25"/>
    </row>
    <row r="55" spans="1:11" ht="13.9" customHeight="1">
      <c r="A55" s="18" t="s">
        <v>17</v>
      </c>
      <c r="B55" s="137" t="s">
        <v>18</v>
      </c>
      <c r="C55" s="138">
        <v>0</v>
      </c>
      <c r="D55" s="34"/>
      <c r="E55" s="34" t="s">
        <v>63</v>
      </c>
      <c r="F55" s="12"/>
      <c r="G55" s="13"/>
      <c r="H55" s="12"/>
      <c r="I55" s="13"/>
      <c r="J55" s="293"/>
      <c r="K55" s="294"/>
    </row>
    <row r="56" spans="1:11" ht="15.75" thickBot="1">
      <c r="A56" s="17"/>
      <c r="B56" s="35"/>
      <c r="C56" s="36"/>
      <c r="D56" s="36"/>
      <c r="E56" s="36"/>
      <c r="F56" s="33"/>
      <c r="G56" s="36"/>
      <c r="H56" s="33"/>
      <c r="I56" s="16"/>
      <c r="J56" s="288"/>
      <c r="K56" s="289"/>
    </row>
    <row r="57" spans="1:11" ht="15.75" thickBot="1">
      <c r="A57" s="18"/>
      <c r="B57" s="5" t="s">
        <v>26</v>
      </c>
      <c r="C57" s="4"/>
      <c r="D57" s="4"/>
      <c r="E57" s="4"/>
      <c r="F57" s="2"/>
      <c r="G57" s="4"/>
      <c r="H57" s="2"/>
      <c r="I57" s="58" t="s">
        <v>27</v>
      </c>
      <c r="J57" s="284"/>
      <c r="K57" s="285"/>
    </row>
    <row r="58" spans="1:11">
      <c r="A58" s="9"/>
    </row>
    <row r="59" spans="1:11" ht="15">
      <c r="A59" s="6"/>
      <c r="B59" s="5"/>
      <c r="C59" s="5"/>
    </row>
    <row r="60" spans="1:11" ht="15.75" thickBot="1">
      <c r="A60" s="6"/>
      <c r="B60" s="5"/>
      <c r="C60" s="5"/>
    </row>
    <row r="61" spans="1:11" s="24" customFormat="1" ht="30" customHeight="1" thickBot="1">
      <c r="A61" s="19"/>
      <c r="B61" s="20" t="s">
        <v>19</v>
      </c>
      <c r="C61" s="20"/>
      <c r="D61" s="22"/>
      <c r="E61" s="22"/>
      <c r="F61" s="22"/>
      <c r="G61" s="22"/>
      <c r="H61" s="51" t="s">
        <v>162</v>
      </c>
      <c r="I61" s="290">
        <f>'Offer type B Page 1'!F45</f>
        <v>0</v>
      </c>
      <c r="J61" s="291" t="e">
        <f>SUM(-#REF!+J57+'Page 4'!J52+'Page 4'!#REF!+'Page 2'!K27+J48)</f>
        <v>#REF!</v>
      </c>
      <c r="K61" s="292"/>
    </row>
  </sheetData>
  <mergeCells count="39">
    <mergeCell ref="J56:K56"/>
    <mergeCell ref="J57:K57"/>
    <mergeCell ref="I61:K61"/>
    <mergeCell ref="C46:I46"/>
    <mergeCell ref="C47:I47"/>
    <mergeCell ref="J52:K52"/>
    <mergeCell ref="J55:K55"/>
    <mergeCell ref="C42:I42"/>
    <mergeCell ref="C43:I43"/>
    <mergeCell ref="C44:I44"/>
    <mergeCell ref="C45:I45"/>
    <mergeCell ref="C38:I38"/>
    <mergeCell ref="C39:I39"/>
    <mergeCell ref="C40:I40"/>
    <mergeCell ref="C41:I41"/>
    <mergeCell ref="C34:I34"/>
    <mergeCell ref="C35:I35"/>
    <mergeCell ref="C36:I36"/>
    <mergeCell ref="C37:I37"/>
    <mergeCell ref="J24:K24"/>
    <mergeCell ref="J25:K25"/>
    <mergeCell ref="C32:I32"/>
    <mergeCell ref="C33:I33"/>
    <mergeCell ref="C17:I17"/>
    <mergeCell ref="C18:I18"/>
    <mergeCell ref="C19:I19"/>
    <mergeCell ref="C20:I20"/>
    <mergeCell ref="C13:I13"/>
    <mergeCell ref="C14:I14"/>
    <mergeCell ref="C15:I15"/>
    <mergeCell ref="C16:I16"/>
    <mergeCell ref="C9:I9"/>
    <mergeCell ref="C10:I10"/>
    <mergeCell ref="C11:I11"/>
    <mergeCell ref="C12:I12"/>
    <mergeCell ref="C5:I5"/>
    <mergeCell ref="C6:I6"/>
    <mergeCell ref="C7:I7"/>
    <mergeCell ref="C8:I8"/>
  </mergeCells>
  <phoneticPr fontId="0" type="noConversion"/>
  <pageMargins left="0.23622047244094491" right="0.19685039370078741" top="0.45" bottom="0.43" header="0.2" footer="0.21"/>
  <pageSetup paperSize="9" scale="85" orientation="portrait" r:id="rId1"/>
  <headerFooter alignWithMargins="0">
    <oddFooter xml:space="preserve">&amp;LOffer - Mandate 8B - Version September 2014&amp;C4/4&amp;R&amp;D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1638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6385" r:id="rId4"/>
      </mc:Fallback>
    </mc:AlternateContent>
    <mc:AlternateContent xmlns:mc="http://schemas.openxmlformats.org/markup-compatibility/2006">
      <mc:Choice Requires="x14">
        <oleObject progId="PBrush" shapeId="16386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16386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DFA Document" ma:contentTypeID="0x01010011144445D273427B9D6240D104CBB18900A820CD5101464D4A94C66D8D2B9964B7" ma:contentTypeVersion="21" ma:contentTypeDescription="This content type is used for FDFA documents and offers additional fields by comparison with standard SharePoint content." ma:contentTypeScope="" ma:versionID="2478d5f4a26fe77a84e19f797912b811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8b0b4a5ee941579a1b3cf86243214c90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es when the document was created (in contrast to created, which corresponds to the time when it was uploaded according to SharePoin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Document can be evaluated regarding its content, reliability, up-to-date,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Description the document cont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ho created/wrote this content? Use this field if author is not working at the FDFA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ho published or uploaded this content?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/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/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/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/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 xsi:nil="true"/>
        <AccountType/>
      </UserInfo>
    </EdaContact>
  </documentManagement>
</p:properties>
</file>

<file path=customXml/itemProps1.xml><?xml version="1.0" encoding="utf-8"?>
<ds:datastoreItem xmlns:ds="http://schemas.openxmlformats.org/officeDocument/2006/customXml" ds:itemID="{A5671685-730F-4E8A-A303-E976A5BA7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3E0797-0911-4485-9CDD-1CBAF0ED8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79eb2-362b-468d-b56b-638f7c488e4a"/>
    <ds:schemaRef ds:uri="232d8759-9594-46fc-9003-4741c2d79a00"/>
    <ds:schemaRef ds:uri="a67a32d5-cc89-4724-9e73-da4071163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F623D-F912-42A3-AE6B-C42344A73EB4}">
  <ds:schemaRefs>
    <ds:schemaRef ds:uri="http://purl.org/dc/terms/"/>
    <ds:schemaRef ds:uri="a67a32d5-cc89-4724-9e73-da407116347f"/>
    <ds:schemaRef ds:uri="4ff79eb2-362b-468d-b56b-638f7c488e4a"/>
    <ds:schemaRef ds:uri="232d8759-9594-46fc-9003-4741c2d79a00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Information</vt:lpstr>
      <vt:lpstr>Offer type B Page 1</vt:lpstr>
      <vt:lpstr>Page 2</vt:lpstr>
      <vt:lpstr>Page 3</vt:lpstr>
      <vt:lpstr>Page 4</vt:lpstr>
      <vt:lpstr>'Page 2'!Print_Titles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Switzerland</dc:creator>
  <cp:lastModifiedBy>Ochsner Nicole EDA OCN</cp:lastModifiedBy>
  <cp:lastPrinted>2014-10-03T08:50:33Z</cp:lastPrinted>
  <dcterms:created xsi:type="dcterms:W3CDTF">2000-11-29T13:48:18Z</dcterms:created>
  <dcterms:modified xsi:type="dcterms:W3CDTF">2025-12-11T13:52:52Z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COO.2011.100.6.187891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16.03.2005 14:42:40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*COO.2011.100.6.187891*</vt:lpwstr>
  </property>
  <property fmtid="{D5CDD505-2E9C-101B-9397-08002B2CF9AE}" pid="20" name="FSC#COOELAK@1.1001:RefBarCode">
    <vt:lpwstr>*Form Offer 8B*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MSIP_Label_9808400d-548e-4fde-94a9-3a9e4de018ac_Enabled">
    <vt:lpwstr>true</vt:lpwstr>
  </property>
  <property fmtid="{D5CDD505-2E9C-101B-9397-08002B2CF9AE}" pid="25" name="MSIP_Label_9808400d-548e-4fde-94a9-3a9e4de018ac_SetDate">
    <vt:lpwstr>2025-12-11T13:52:24Z</vt:lpwstr>
  </property>
  <property fmtid="{D5CDD505-2E9C-101B-9397-08002B2CF9AE}" pid="26" name="MSIP_Label_9808400d-548e-4fde-94a9-3a9e4de018ac_Method">
    <vt:lpwstr>Privileged</vt:lpwstr>
  </property>
  <property fmtid="{D5CDD505-2E9C-101B-9397-08002B2CF9AE}" pid="27" name="MSIP_Label_9808400d-548e-4fde-94a9-3a9e4de018ac_Name">
    <vt:lpwstr>L2</vt:lpwstr>
  </property>
  <property fmtid="{D5CDD505-2E9C-101B-9397-08002B2CF9AE}" pid="28" name="MSIP_Label_9808400d-548e-4fde-94a9-3a9e4de018ac_SiteId">
    <vt:lpwstr>02e3c4d5-27fd-43fe-8203-97710d02fae4</vt:lpwstr>
  </property>
  <property fmtid="{D5CDD505-2E9C-101B-9397-08002B2CF9AE}" pid="29" name="MSIP_Label_9808400d-548e-4fde-94a9-3a9e4de018ac_ActionId">
    <vt:lpwstr>ce8211c7-c5a9-4e55-899b-385fa3a48813</vt:lpwstr>
  </property>
  <property fmtid="{D5CDD505-2E9C-101B-9397-08002B2CF9AE}" pid="30" name="MSIP_Label_9808400d-548e-4fde-94a9-3a9e4de018ac_ContentBits">
    <vt:lpwstr>0</vt:lpwstr>
  </property>
</Properties>
</file>