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P\Work Folders\Documents\Beschaffungen\ARBEITSGRUPPE Rev BöB_VöB\Kommunikation\Babu\Formular Offerte Typ B\"/>
    </mc:Choice>
  </mc:AlternateContent>
  <bookViews>
    <workbookView xWindow="-20" yWindow="-20" windowWidth="6120" windowHeight="6390" tabRatio="972"/>
  </bookViews>
  <sheets>
    <sheet name="Informations" sheetId="18" r:id="rId1"/>
    <sheet name="Offre type B page 1" sheetId="1" r:id="rId2"/>
    <sheet name="page 2" sheetId="5" r:id="rId3"/>
    <sheet name="page 3" sheetId="7" r:id="rId4"/>
    <sheet name="page 4" sheetId="16" r:id="rId5"/>
  </sheets>
  <definedNames>
    <definedName name="_xlnm.Print_Titles" localSheetId="2">'page 2'!$33:$36</definedName>
  </definedNames>
  <calcPr calcId="162913"/>
</workbook>
</file>

<file path=xl/calcChain.xml><?xml version="1.0" encoding="utf-8"?>
<calcChain xmlns="http://schemas.openxmlformats.org/spreadsheetml/2006/main">
  <c r="B10" i="18" l="1"/>
  <c r="B11" i="18" s="1"/>
  <c r="B12" i="18" s="1"/>
  <c r="B13" i="18" s="1"/>
  <c r="B15" i="18" s="1"/>
  <c r="B16" i="18" s="1"/>
  <c r="B21" i="18" s="1"/>
  <c r="K37" i="5"/>
  <c r="K65" i="5" s="1"/>
  <c r="F25" i="1" s="1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28" i="5" s="1"/>
  <c r="L18" i="5"/>
  <c r="L19" i="5"/>
  <c r="L20" i="5"/>
  <c r="L21" i="5"/>
  <c r="L22" i="5"/>
  <c r="L23" i="5"/>
  <c r="L24" i="5"/>
  <c r="L25" i="5"/>
  <c r="L26" i="5"/>
  <c r="L37" i="5"/>
  <c r="L38" i="5"/>
  <c r="L39" i="5"/>
  <c r="L40" i="5"/>
  <c r="L41" i="5"/>
  <c r="L66" i="5" s="1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K5" i="5"/>
  <c r="K27" i="5" s="1"/>
  <c r="F20" i="1" s="1"/>
  <c r="F21" i="1" s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30" i="7"/>
  <c r="F37" i="1"/>
  <c r="K61" i="7"/>
  <c r="F38" i="1" s="1"/>
  <c r="J29" i="7"/>
  <c r="F26" i="1" s="1"/>
  <c r="J60" i="7"/>
  <c r="F27" i="1"/>
  <c r="J21" i="16"/>
  <c r="J24" i="16" s="1"/>
  <c r="F28" i="1"/>
  <c r="J48" i="16"/>
  <c r="F31" i="1" s="1"/>
  <c r="K22" i="16"/>
  <c r="F39" i="1" s="1"/>
  <c r="K49" i="16"/>
  <c r="F40" i="1"/>
  <c r="F43" i="1"/>
  <c r="F29" i="1" l="1"/>
  <c r="F24" i="1"/>
  <c r="F36" i="1"/>
  <c r="F35" i="1" s="1"/>
  <c r="J25" i="16"/>
  <c r="J52" i="16" s="1"/>
  <c r="F34" i="1"/>
  <c r="F41" i="1" l="1"/>
  <c r="F45" i="1" s="1"/>
  <c r="I60" i="16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C43" authorId="0" shapeId="0">
      <text>
        <r>
          <rPr>
            <sz val="8"/>
            <color indexed="81"/>
            <rFont val="Tahoma"/>
            <family val="2"/>
          </rPr>
          <t>SDC Switzerland:
Aktueller %-Satz einfügen</t>
        </r>
      </text>
    </comment>
  </commentList>
</comments>
</file>

<file path=xl/comments2.xml><?xml version="1.0" encoding="utf-8"?>
<comments xmlns="http://schemas.openxmlformats.org/spreadsheetml/2006/main">
  <authors>
    <author>SDC Switzerland</author>
  </authors>
  <commentList>
    <comment ref="C12" authorId="0" shapeId="0">
      <text>
        <r>
          <rPr>
            <sz val="14"/>
            <color indexed="81"/>
            <rFont val="Tahoma"/>
            <family val="2"/>
          </rPr>
          <t>Bei Bedarf können für weitere Mitarbeitende "rows" zwischen den Linen 13 und 22 mit Format "unhide" geöffnet werden.</t>
        </r>
      </text>
    </comment>
    <comment ref="C24" authorId="0" shapeId="0">
      <text>
        <r>
          <rPr>
            <sz val="14"/>
            <color indexed="81"/>
            <rFont val="Tahoma"/>
            <family val="2"/>
          </rPr>
          <t>Bei Bedarf können für weitere Sekretariatskosten  "rows" zwischen den Linen 25 und 26 mit Format "unhide" geöffnet werden.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</authors>
  <commentList>
    <comment ref="C55" authorId="0" shapeId="0">
      <text>
        <r>
          <rPr>
            <sz val="8"/>
            <color indexed="81"/>
            <rFont val="Tahoma"/>
            <family val="2"/>
          </rPr>
          <t>SDC Switzerland:
Aktueller %-Satz einfügen</t>
        </r>
      </text>
    </comment>
  </commentList>
</comments>
</file>

<file path=xl/sharedStrings.xml><?xml version="1.0" encoding="utf-8"?>
<sst xmlns="http://schemas.openxmlformats.org/spreadsheetml/2006/main" count="234" uniqueCount="169">
  <si>
    <t xml:space="preserve">   1.</t>
  </si>
  <si>
    <t xml:space="preserve">   1.1</t>
  </si>
  <si>
    <t xml:space="preserve">   2.</t>
  </si>
  <si>
    <t xml:space="preserve">   3.</t>
  </si>
  <si>
    <t xml:space="preserve">   4.</t>
  </si>
  <si>
    <t xml:space="preserve"> </t>
  </si>
  <si>
    <t xml:space="preserve">   5.</t>
  </si>
  <si>
    <t>Total</t>
  </si>
  <si>
    <t>1.1</t>
  </si>
  <si>
    <t xml:space="preserve">   4.1</t>
  </si>
  <si>
    <t xml:space="preserve">   4.2</t>
  </si>
  <si>
    <t>4.1</t>
  </si>
  <si>
    <t>4.2</t>
  </si>
  <si>
    <t xml:space="preserve">    4.2.1</t>
  </si>
  <si>
    <t xml:space="preserve">    4.2.2</t>
  </si>
  <si>
    <t xml:space="preserve">    4.2.3</t>
  </si>
  <si>
    <t xml:space="preserve">    4.2.4</t>
  </si>
  <si>
    <t xml:space="preserve">   4.3</t>
  </si>
  <si>
    <t>4.3</t>
  </si>
  <si>
    <t xml:space="preserve">  4.</t>
  </si>
  <si>
    <t>4.2.1</t>
  </si>
  <si>
    <t>4.2.2</t>
  </si>
  <si>
    <t>4.2.3</t>
  </si>
  <si>
    <t>4.2.4</t>
  </si>
  <si>
    <t>……………………………………..</t>
  </si>
  <si>
    <t>E-mail:</t>
  </si>
  <si>
    <t xml:space="preserve">    2.1</t>
  </si>
  <si>
    <t xml:space="preserve">    2.2</t>
  </si>
  <si>
    <t xml:space="preserve">    2.3</t>
  </si>
  <si>
    <t xml:space="preserve">    2.4</t>
  </si>
  <si>
    <t>2.1.</t>
  </si>
  <si>
    <t>2.2</t>
  </si>
  <si>
    <t>2.3</t>
  </si>
  <si>
    <t>2.4</t>
  </si>
  <si>
    <t>……………………………………….</t>
  </si>
  <si>
    <t>! Attention: ceci est un fichier informatique (PC est compatible) !</t>
  </si>
  <si>
    <t>Guide d'utilisation</t>
  </si>
  <si>
    <t>Généralités</t>
  </si>
  <si>
    <t>Toutes les pages sont protégées de telle façon que vous ne puissiez remplir que les champs nécessaires.</t>
  </si>
  <si>
    <t>Par pression de la touche TAB, le curseur atteint automatiquement le champ suivant que vous pouvez ou devez remplir.</t>
  </si>
  <si>
    <t>Vous pouvez également atteindre le champ désiré en clickant directement sur celui-ci avec la souris.</t>
  </si>
  <si>
    <r>
      <t>Comment imprimer l'offre toute entière?</t>
    </r>
    <r>
      <rPr>
        <sz val="10"/>
        <rFont val="Arial"/>
        <family val="2"/>
      </rPr>
      <t xml:space="preserve">
a) Pendant que vous maintenez la touche Ctrl enfoncée, clickez avec la souris sur les pages 1 - 4, en bas de la présente feuille de travail.
b) Donnez l'ordre d'imprimer et vous obtenez l'impression de l'offre entière.</t>
    </r>
  </si>
  <si>
    <r>
      <t xml:space="preserve">Données concernant </t>
    </r>
    <r>
      <rPr>
        <b/>
        <u/>
        <sz val="10"/>
        <rFont val="Arial"/>
        <family val="2"/>
      </rPr>
      <t xml:space="preserve">la sous-traitance (ST) </t>
    </r>
    <r>
      <rPr>
        <sz val="10"/>
        <rFont val="Arial"/>
        <family val="2"/>
      </rPr>
      <t>:</t>
    </r>
  </si>
  <si>
    <t>ST</t>
  </si>
  <si>
    <r>
      <t xml:space="preserve">Avant de remplir le document, veuillez toujours introduire le sigle </t>
    </r>
    <r>
      <rPr>
        <i/>
        <sz val="10"/>
        <rFont val="Arial"/>
        <family val="2"/>
      </rPr>
      <t>ST</t>
    </r>
    <r>
      <rPr>
        <sz val="10"/>
        <rFont val="Arial"/>
        <family val="2"/>
      </rPr>
      <t xml:space="preserve"> dans la colonne A (sur fond bleu) de la ligne désirée.</t>
    </r>
  </si>
  <si>
    <t>Introduire les montants totaux concernant la sous-traitance uniquement dans les champs à fond bleu clair.</t>
  </si>
  <si>
    <t>A propos des différentes pages</t>
  </si>
  <si>
    <t>Page 1:</t>
  </si>
  <si>
    <t>Le total des coûts ne doit pas être introduit manuellement. Il est calculé automatique-ment par Excel dès que les pages 2 - 4 sont complétées avec l'aide électronique.</t>
  </si>
  <si>
    <t>Page 2:</t>
  </si>
  <si>
    <r>
      <t>Honoraires</t>
    </r>
    <r>
      <rPr>
        <sz val="10"/>
        <rFont val="Arial"/>
        <family val="2"/>
      </rPr>
      <t xml:space="preserve">
Le montant total est calculé automatiquement par Excel après que vous ayez introduit le nombre de jours/heures ainsi que le taux applicable.</t>
    </r>
  </si>
  <si>
    <t>Raison sociale/compagnie:</t>
  </si>
  <si>
    <t>Nom/prénom(s):</t>
  </si>
  <si>
    <t>TVA no:</t>
  </si>
  <si>
    <t>Rue:</t>
  </si>
  <si>
    <t>Code postal/lieu:</t>
  </si>
  <si>
    <t>Pays:</t>
  </si>
  <si>
    <t>Téléphone no:</t>
  </si>
  <si>
    <t>Fax no:</t>
  </si>
  <si>
    <t xml:space="preserve">Personne de contact de l'entreprise </t>
  </si>
  <si>
    <t>et numéro de téléphone:</t>
  </si>
  <si>
    <t>Durée du contrat :</t>
  </si>
  <si>
    <t>du:</t>
  </si>
  <si>
    <t>au:</t>
  </si>
  <si>
    <t>Date:</t>
  </si>
  <si>
    <t>Signature de la partie contractante:</t>
  </si>
  <si>
    <t>HONORAIRES</t>
  </si>
  <si>
    <t>TOTAL HONORAIRES</t>
  </si>
  <si>
    <t>Frais de voyage</t>
  </si>
  <si>
    <t xml:space="preserve">Frais supplémentaires de voyage </t>
  </si>
  <si>
    <t>Autres frais</t>
  </si>
  <si>
    <t>TOTAL DEPENSES</t>
  </si>
  <si>
    <t>SOUS-TRAITANCE (ST)</t>
  </si>
  <si>
    <t>Honoraires sous-traitant</t>
  </si>
  <si>
    <t>Frais de voyage et indemnités sous-traitant(s)</t>
  </si>
  <si>
    <t>Frais supplémentaires de voyage</t>
  </si>
  <si>
    <t>Matériel (sous-traitant)</t>
  </si>
  <si>
    <t>TOTAL SOUS-TRAITANCE</t>
  </si>
  <si>
    <t>TVA</t>
  </si>
  <si>
    <t>GRAND TOTAL</t>
  </si>
  <si>
    <t>Total honoraires des employés</t>
  </si>
  <si>
    <t>SOMME 1.</t>
  </si>
  <si>
    <t>Total frais de voyage et indemnités des employés</t>
  </si>
  <si>
    <t>SOMME 2.</t>
  </si>
  <si>
    <t>SOMME 3.</t>
  </si>
  <si>
    <t>Total honoraires sous-traitant(s)</t>
  </si>
  <si>
    <t>Total frais de voyage et indemnités sous-traitant(s)</t>
  </si>
  <si>
    <t>SOMME 4.</t>
  </si>
  <si>
    <t>Montant dû</t>
  </si>
  <si>
    <r>
      <t xml:space="preserve">SOMME 1. + 2. + 3. </t>
    </r>
    <r>
      <rPr>
        <b/>
        <i/>
        <sz val="12"/>
        <rFont val="Helvetica"/>
        <family val="2"/>
      </rPr>
      <t xml:space="preserve">+ 4. </t>
    </r>
    <r>
      <rPr>
        <b/>
        <sz val="12"/>
        <rFont val="Helvetica"/>
        <family val="2"/>
      </rPr>
      <t>+ 5.</t>
    </r>
  </si>
  <si>
    <t>SVP joindre le curriculum vitae</t>
  </si>
  <si>
    <t>Sous-traitant(s):</t>
  </si>
  <si>
    <t>Nom / prénom(s):</t>
  </si>
  <si>
    <t>Secrétariat</t>
  </si>
  <si>
    <t>Secrétariat:</t>
  </si>
  <si>
    <t>TOTAL HONORAIRES 1.</t>
  </si>
  <si>
    <t>TOTAL HONORAIRES  sous-traitant 4.1</t>
  </si>
  <si>
    <t>quantité</t>
  </si>
  <si>
    <t>unité</t>
  </si>
  <si>
    <t>prix/ unité</t>
  </si>
  <si>
    <t>Total (ST)</t>
  </si>
  <si>
    <t>heure(s)</t>
  </si>
  <si>
    <t>jour(s)</t>
  </si>
  <si>
    <t>SOMME 1.1</t>
  </si>
  <si>
    <t>SOMME 4.1</t>
  </si>
  <si>
    <t>Frais de voyage et indemntiés (sous-traitant)</t>
  </si>
  <si>
    <t>Nombre</t>
  </si>
  <si>
    <t>Ville / Lieu / Désignation</t>
  </si>
  <si>
    <t>de jours</t>
  </si>
  <si>
    <t>Frais de voyage sous-traitant(s)</t>
  </si>
  <si>
    <t xml:space="preserve">Description (frais de train et de vol, remboursement des kilomètres si utilisation de voiture privée)  </t>
  </si>
  <si>
    <t>Total frais de voyage sous-taitant(s)</t>
  </si>
  <si>
    <t>Frais supplémentaires de voyage sous-taitant(s)</t>
  </si>
  <si>
    <t>Description (frais de téléphone, visa, vaccination, taxes d'aéroport, taxi/transport)</t>
  </si>
  <si>
    <t>Total frais supplémentaires de voyage sous-traitant(s)</t>
  </si>
  <si>
    <t>Autres frais sous-traitant(s)</t>
  </si>
  <si>
    <t>Description (Photocopies et frais impression, autres dépenses)</t>
  </si>
  <si>
    <t>Total autres frais sous-traitant(s)</t>
  </si>
  <si>
    <t>SOMME 4.2</t>
  </si>
  <si>
    <t>Total frais de voyage et indemnités (sous-traitant) 4.2</t>
  </si>
  <si>
    <t>Description</t>
  </si>
  <si>
    <t>Total Matériel (sous-traitant) 4.3</t>
  </si>
  <si>
    <t>SOMME 4.3</t>
  </si>
  <si>
    <t>SOMME 4.1 + 4.2 + 4.3</t>
  </si>
  <si>
    <r>
      <t xml:space="preserve">TOTAL SOUS-TRAITANCE </t>
    </r>
    <r>
      <rPr>
        <i/>
        <sz val="11"/>
        <rFont val="Helvetica"/>
        <family val="2"/>
      </rPr>
      <t>(voir pages 2-4)</t>
    </r>
  </si>
  <si>
    <t>SVP insérer le montant dû</t>
  </si>
  <si>
    <t>TOTAL TVA 5.</t>
  </si>
  <si>
    <t>SOMME 5.</t>
  </si>
  <si>
    <r>
      <t>SOMME 1. + 2. + 3.</t>
    </r>
    <r>
      <rPr>
        <b/>
        <i/>
        <sz val="12"/>
        <rFont val="Helvetica"/>
        <family val="2"/>
      </rPr>
      <t xml:space="preserve"> + 4. </t>
    </r>
    <r>
      <rPr>
        <b/>
        <sz val="12"/>
        <rFont val="Helvetica"/>
        <family val="2"/>
      </rPr>
      <t xml:space="preserve">+ 5. </t>
    </r>
  </si>
  <si>
    <t>Frais d'hébergement et de repas</t>
  </si>
  <si>
    <t>Rembourse-
ment forfaitaire pour les repas</t>
  </si>
  <si>
    <t>Valeur indicative pour nuitée à l'hôtel</t>
  </si>
  <si>
    <t>en CHF</t>
  </si>
  <si>
    <t>Frais d'hébergement et de repas (sous-traitant)</t>
  </si>
  <si>
    <t>TOTAL MATERIEL (mandataire)</t>
  </si>
  <si>
    <t xml:space="preserve">FRAIS DE VOYAGE ET INDEMNITÉS (Mandataire) </t>
  </si>
  <si>
    <t>Mandataire</t>
  </si>
  <si>
    <t>Mandataire et/ou mandataire international</t>
  </si>
  <si>
    <t>Frais de voyage et indemnités (mandataire)</t>
  </si>
  <si>
    <t>Total  frais d'hébergement et de repas (sous-traitant)</t>
  </si>
  <si>
    <t>Frais d'hébergement et de repas employé(e)s</t>
  </si>
  <si>
    <t>Total frais d'hébergement et de repas employé(e)s</t>
  </si>
  <si>
    <t>Employé(e) 1</t>
  </si>
  <si>
    <t>Employé(e) 2</t>
  </si>
  <si>
    <t>Employé(e) 3</t>
  </si>
  <si>
    <t>Employé(e) 4</t>
  </si>
  <si>
    <t>Employé(e) 5</t>
  </si>
  <si>
    <t>Employé(e) 6</t>
  </si>
  <si>
    <t>Employé(e) 7</t>
  </si>
  <si>
    <t>Employé(e) 8</t>
  </si>
  <si>
    <t>Employé(e) 9</t>
  </si>
  <si>
    <t>de chaque nouvel(le) employé(e)</t>
  </si>
  <si>
    <t>Frais de voyage employé(e)s</t>
  </si>
  <si>
    <t>Total frais de voyage employé(e)s</t>
  </si>
  <si>
    <t>Frais supplémentaires de voyage employé(e)s</t>
  </si>
  <si>
    <t>Total frais supplémentaires de voyage employé(e)s</t>
  </si>
  <si>
    <t>Autres frais employé(e)s</t>
  </si>
  <si>
    <t>Total autres frais employé(e)s</t>
  </si>
  <si>
    <t>Total frais de voyage et indemnités (mandataire) 2.</t>
  </si>
  <si>
    <t>Matériel (mandataire)</t>
  </si>
  <si>
    <t>TOTAL MATERIEL (mandataire) 3.</t>
  </si>
  <si>
    <t>Details:</t>
  </si>
  <si>
    <t>……………………………………………………………………………</t>
  </si>
  <si>
    <t>Lieu:</t>
  </si>
  <si>
    <t>…………………………………………………………</t>
  </si>
  <si>
    <r>
      <t xml:space="preserve">L'offre a été établie en devis suivant:    </t>
    </r>
    <r>
      <rPr>
        <sz val="11"/>
        <rFont val="Helvetica"/>
        <family val="2"/>
      </rPr>
      <t>………..</t>
    </r>
  </si>
  <si>
    <t>Offre pour mandat type B</t>
  </si>
  <si>
    <t>Offre type B</t>
  </si>
  <si>
    <t>Pour remplir avec l'aide électronique le fichier "Offre type B" que vous venez d'ouvrir, clickez avec votre souris sur la page correspondante, au bas de la présente feuille de travail.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</si>
</sst>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CHF&quot;\ #,##0.00;[Red]&quot;CHF&quot;\ \-#,##0.00"/>
    <numFmt numFmtId="43" formatCode="_ * #,##0.00_ ;_ * \-#,##0.00_ ;_ * &quot;-&quot;??_ ;_ @_ "/>
    <numFmt numFmtId="164" formatCode="0."/>
  </numFmts>
  <fonts count="36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Helvetica"/>
      <family val="2"/>
    </font>
    <font>
      <b/>
      <sz val="11"/>
      <name val="Helvetica"/>
      <family val="2"/>
    </font>
    <font>
      <b/>
      <u/>
      <sz val="11"/>
      <name val="Helvetica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Helvetica"/>
      <family val="2"/>
    </font>
    <font>
      <sz val="16"/>
      <name val="Helvetica"/>
      <family val="2"/>
    </font>
    <font>
      <b/>
      <sz val="12"/>
      <name val="Helvetica"/>
      <family val="2"/>
    </font>
    <font>
      <sz val="8"/>
      <color indexed="81"/>
      <name val="Tahoma"/>
      <family val="2"/>
    </font>
    <font>
      <u/>
      <sz val="11"/>
      <name val="Helvetica"/>
      <family val="2"/>
    </font>
    <font>
      <b/>
      <sz val="11"/>
      <color indexed="10"/>
      <name val="Helvetica"/>
      <family val="2"/>
    </font>
    <font>
      <sz val="14"/>
      <color indexed="81"/>
      <name val="Tahoma"/>
      <family val="2"/>
    </font>
    <font>
      <sz val="12"/>
      <color indexed="81"/>
      <name val="Tahoma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Helvetica"/>
      <family val="2"/>
    </font>
    <font>
      <i/>
      <sz val="10"/>
      <name val="Arial"/>
      <family val="2"/>
    </font>
    <font>
      <i/>
      <u/>
      <sz val="11"/>
      <name val="Helvetica"/>
      <family val="2"/>
    </font>
    <font>
      <b/>
      <sz val="12"/>
      <name val="Bookman Old Style"/>
      <family val="1"/>
    </font>
    <font>
      <b/>
      <sz val="11"/>
      <name val="Arial"/>
      <family val="2"/>
    </font>
    <font>
      <i/>
      <sz val="10"/>
      <name val="Arial"/>
      <family val="2"/>
    </font>
    <font>
      <b/>
      <i/>
      <sz val="12"/>
      <name val="Helvetica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sz val="16"/>
      <color indexed="10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 style="thin">
        <color indexed="24"/>
      </bottom>
      <diagonal/>
    </border>
    <border>
      <left/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/>
      <top/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24"/>
      </top>
      <bottom style="thin">
        <color indexed="64"/>
      </bottom>
      <diagonal/>
    </border>
    <border>
      <left/>
      <right style="thin">
        <color indexed="64"/>
      </right>
      <top style="thin">
        <color indexed="2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4">
    <xf numFmtId="0" fontId="0" fillId="0" borderId="0" xfId="0"/>
    <xf numFmtId="4" fontId="3" fillId="0" borderId="0" xfId="0" applyNumberFormat="1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4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4" fontId="3" fillId="0" borderId="4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0" fillId="0" borderId="0" xfId="0" applyBorder="1" applyAlignment="1">
      <alignment horizontal="left"/>
    </xf>
    <xf numFmtId="0" fontId="3" fillId="0" borderId="6" xfId="0" applyFont="1" applyFill="1" applyBorder="1"/>
    <xf numFmtId="0" fontId="9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/>
    <xf numFmtId="4" fontId="10" fillId="2" borderId="8" xfId="0" applyNumberFormat="1" applyFont="1" applyFill="1" applyBorder="1"/>
    <xf numFmtId="0" fontId="11" fillId="2" borderId="8" xfId="0" applyFont="1" applyFill="1" applyBorder="1"/>
    <xf numFmtId="0" fontId="12" fillId="2" borderId="9" xfId="0" applyFont="1" applyFill="1" applyBorder="1"/>
    <xf numFmtId="0" fontId="11" fillId="0" borderId="0" xfId="0" applyFont="1" applyFill="1" applyBorder="1"/>
    <xf numFmtId="0" fontId="3" fillId="0" borderId="0" xfId="0" applyFont="1" applyFill="1" applyBorder="1" applyAlignment="1">
      <alignment horizontal="right"/>
    </xf>
    <xf numFmtId="10" fontId="4" fillId="0" borderId="0" xfId="0" applyNumberFormat="1" applyFont="1" applyFill="1" applyBorder="1"/>
    <xf numFmtId="0" fontId="14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3" fillId="0" borderId="13" xfId="0" applyNumberFormat="1" applyFont="1" applyFill="1" applyBorder="1"/>
    <xf numFmtId="4" fontId="3" fillId="0" borderId="14" xfId="0" applyNumberFormat="1" applyFont="1" applyFill="1" applyBorder="1"/>
    <xf numFmtId="0" fontId="3" fillId="0" borderId="10" xfId="0" applyFont="1" applyFill="1" applyBorder="1"/>
    <xf numFmtId="4" fontId="3" fillId="0" borderId="6" xfId="0" applyNumberFormat="1" applyFont="1" applyFill="1" applyBorder="1"/>
    <xf numFmtId="4" fontId="4" fillId="0" borderId="4" xfId="0" applyNumberFormat="1" applyFont="1" applyFill="1" applyBorder="1"/>
    <xf numFmtId="4" fontId="4" fillId="0" borderId="6" xfId="0" applyNumberFormat="1" applyFont="1" applyFill="1" applyBorder="1"/>
    <xf numFmtId="4" fontId="15" fillId="0" borderId="0" xfId="0" applyNumberFormat="1" applyFont="1" applyFill="1" applyBorder="1"/>
    <xf numFmtId="4" fontId="3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wrapText="1"/>
    </xf>
    <xf numFmtId="0" fontId="18" fillId="0" borderId="0" xfId="0" applyFont="1"/>
    <xf numFmtId="14" fontId="4" fillId="0" borderId="0" xfId="0" quotePrefix="1" applyNumberFormat="1" applyFont="1" applyFill="1" applyBorder="1" applyAlignment="1">
      <alignment horizontal="left"/>
    </xf>
    <xf numFmtId="0" fontId="3" fillId="0" borderId="14" xfId="0" applyFont="1" applyFill="1" applyBorder="1"/>
    <xf numFmtId="0" fontId="3" fillId="0" borderId="13" xfId="0" applyFont="1" applyFill="1" applyBorder="1"/>
    <xf numFmtId="4" fontId="3" fillId="0" borderId="16" xfId="0" applyNumberFormat="1" applyFont="1" applyFill="1" applyBorder="1"/>
    <xf numFmtId="0" fontId="3" fillId="0" borderId="17" xfId="0" applyFont="1" applyFill="1" applyBorder="1"/>
    <xf numFmtId="4" fontId="3" fillId="0" borderId="6" xfId="0" applyNumberFormat="1" applyFont="1" applyFill="1" applyBorder="1" applyAlignment="1">
      <alignment wrapText="1"/>
    </xf>
    <xf numFmtId="4" fontId="3" fillId="0" borderId="18" xfId="0" applyNumberFormat="1" applyFont="1" applyFill="1" applyBorder="1"/>
    <xf numFmtId="0" fontId="3" fillId="0" borderId="5" xfId="0" applyFont="1" applyFill="1" applyBorder="1" applyAlignment="1">
      <alignment wrapText="1"/>
    </xf>
    <xf numFmtId="8" fontId="3" fillId="0" borderId="6" xfId="0" applyNumberFormat="1" applyFont="1" applyFill="1" applyBorder="1"/>
    <xf numFmtId="4" fontId="3" fillId="0" borderId="6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0" fillId="0" borderId="0" xfId="0" applyFont="1" applyFill="1" applyBorder="1"/>
    <xf numFmtId="0" fontId="6" fillId="0" borderId="0" xfId="0" applyFont="1" applyFill="1" applyBorder="1"/>
    <xf numFmtId="4" fontId="4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quotePrefix="1" applyFont="1" applyFill="1" applyBorder="1" applyAlignment="1">
      <alignment horizontal="left"/>
    </xf>
    <xf numFmtId="4" fontId="23" fillId="3" borderId="4" xfId="0" applyNumberFormat="1" applyFont="1" applyFill="1" applyBorder="1"/>
    <xf numFmtId="0" fontId="4" fillId="0" borderId="6" xfId="0" applyFont="1" applyFill="1" applyBorder="1"/>
    <xf numFmtId="4" fontId="4" fillId="0" borderId="20" xfId="0" applyNumberFormat="1" applyFont="1" applyFill="1" applyBorder="1"/>
    <xf numFmtId="4" fontId="10" fillId="2" borderId="21" xfId="0" applyNumberFormat="1" applyFont="1" applyFill="1" applyBorder="1"/>
    <xf numFmtId="4" fontId="4" fillId="0" borderId="19" xfId="0" applyNumberFormat="1" applyFont="1" applyFill="1" applyBorder="1" applyProtection="1">
      <protection hidden="1"/>
    </xf>
    <xf numFmtId="4" fontId="3" fillId="0" borderId="11" xfId="0" applyNumberFormat="1" applyFont="1" applyFill="1" applyBorder="1" applyAlignment="1">
      <alignment horizontal="left" wrapText="1"/>
    </xf>
    <xf numFmtId="4" fontId="23" fillId="3" borderId="17" xfId="0" applyNumberFormat="1" applyFont="1" applyFill="1" applyBorder="1"/>
    <xf numFmtId="4" fontId="23" fillId="3" borderId="5" xfId="0" applyNumberFormat="1" applyFont="1" applyFill="1" applyBorder="1"/>
    <xf numFmtId="4" fontId="23" fillId="3" borderId="2" xfId="0" applyNumberFormat="1" applyFont="1" applyFill="1" applyBorder="1"/>
    <xf numFmtId="4" fontId="23" fillId="3" borderId="6" xfId="0" applyNumberFormat="1" applyFont="1" applyFill="1" applyBorder="1"/>
    <xf numFmtId="4" fontId="23" fillId="3" borderId="3" xfId="0" applyNumberFormat="1" applyFont="1" applyFill="1" applyBorder="1"/>
    <xf numFmtId="0" fontId="4" fillId="0" borderId="11" xfId="0" quotePrefix="1" applyFont="1" applyFill="1" applyBorder="1" applyAlignment="1">
      <alignment horizontal="left"/>
    </xf>
    <xf numFmtId="0" fontId="5" fillId="0" borderId="22" xfId="0" applyFont="1" applyFill="1" applyBorder="1"/>
    <xf numFmtId="0" fontId="5" fillId="0" borderId="1" xfId="0" applyFont="1" applyFill="1" applyBorder="1"/>
    <xf numFmtId="0" fontId="4" fillId="0" borderId="0" xfId="0" quotePrefix="1" applyFont="1" applyFill="1" applyBorder="1" applyAlignment="1">
      <alignment horizontal="left"/>
    </xf>
    <xf numFmtId="0" fontId="5" fillId="0" borderId="17" xfId="0" applyFont="1" applyFill="1" applyBorder="1"/>
    <xf numFmtId="0" fontId="5" fillId="0" borderId="4" xfId="0" applyFont="1" applyFill="1" applyBorder="1"/>
    <xf numFmtId="0" fontId="4" fillId="0" borderId="10" xfId="0" applyFont="1" applyFill="1" applyBorder="1"/>
    <xf numFmtId="43" fontId="3" fillId="0" borderId="0" xfId="1" applyFont="1" applyFill="1" applyBorder="1"/>
    <xf numFmtId="43" fontId="4" fillId="0" borderId="1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3" fontId="3" fillId="0" borderId="6" xfId="1" applyFont="1" applyFill="1" applyBorder="1"/>
    <xf numFmtId="43" fontId="3" fillId="0" borderId="23" xfId="1" applyFont="1" applyFill="1" applyBorder="1" applyAlignment="1">
      <alignment horizontal="center"/>
    </xf>
    <xf numFmtId="43" fontId="3" fillId="0" borderId="16" xfId="1" applyFont="1" applyFill="1" applyBorder="1" applyAlignment="1">
      <alignment horizontal="center"/>
    </xf>
    <xf numFmtId="43" fontId="4" fillId="0" borderId="0" xfId="1" applyFont="1" applyFill="1" applyBorder="1"/>
    <xf numFmtId="43" fontId="3" fillId="0" borderId="20" xfId="1" applyFont="1" applyFill="1" applyBorder="1" applyAlignment="1">
      <alignment horizontal="center"/>
    </xf>
    <xf numFmtId="43" fontId="0" fillId="0" borderId="0" xfId="1" applyFont="1"/>
    <xf numFmtId="4" fontId="4" fillId="0" borderId="16" xfId="0" applyNumberFormat="1" applyFont="1" applyFill="1" applyBorder="1"/>
    <xf numFmtId="0" fontId="8" fillId="0" borderId="0" xfId="0" applyFont="1" applyFill="1"/>
    <xf numFmtId="0" fontId="0" fillId="0" borderId="0" xfId="0" quotePrefix="1" applyFill="1" applyAlignment="1">
      <alignment horizontal="left"/>
    </xf>
    <xf numFmtId="0" fontId="0" fillId="0" borderId="0" xfId="0" quotePrefix="1" applyFill="1" applyBorder="1" applyAlignment="1">
      <alignment horizontal="left"/>
    </xf>
    <xf numFmtId="4" fontId="4" fillId="0" borderId="19" xfId="0" applyNumberFormat="1" applyFont="1" applyFill="1" applyBorder="1"/>
    <xf numFmtId="4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3" fillId="0" borderId="24" xfId="0" applyFont="1" applyFill="1" applyBorder="1"/>
    <xf numFmtId="0" fontId="3" fillId="0" borderId="25" xfId="0" applyFont="1" applyFill="1" applyBorder="1"/>
    <xf numFmtId="4" fontId="3" fillId="0" borderId="23" xfId="0" applyNumberFormat="1" applyFont="1" applyFill="1" applyBorder="1"/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43" fontId="20" fillId="0" borderId="0" xfId="1" applyFont="1" applyFill="1" applyBorder="1"/>
    <xf numFmtId="43" fontId="20" fillId="0" borderId="6" xfId="1" applyFont="1" applyFill="1" applyBorder="1"/>
    <xf numFmtId="4" fontId="3" fillId="0" borderId="17" xfId="1" applyNumberFormat="1" applyFont="1" applyFill="1" applyBorder="1"/>
    <xf numFmtId="4" fontId="3" fillId="0" borderId="26" xfId="1" applyNumberFormat="1" applyFont="1" applyFill="1" applyBorder="1"/>
    <xf numFmtId="4" fontId="3" fillId="0" borderId="2" xfId="1" applyNumberFormat="1" applyFont="1" applyFill="1" applyBorder="1"/>
    <xf numFmtId="4" fontId="3" fillId="0" borderId="27" xfId="1" applyNumberFormat="1" applyFont="1" applyFill="1" applyBorder="1" applyAlignment="1">
      <alignment horizontal="center"/>
    </xf>
    <xf numFmtId="4" fontId="3" fillId="0" borderId="27" xfId="1" applyNumberFormat="1" applyFont="1" applyFill="1" applyBorder="1"/>
    <xf numFmtId="4" fontId="3" fillId="0" borderId="11" xfId="1" applyNumberFormat="1" applyFont="1" applyFill="1" applyBorder="1"/>
    <xf numFmtId="4" fontId="4" fillId="0" borderId="21" xfId="1" applyNumberFormat="1" applyFont="1" applyFill="1" applyBorder="1"/>
    <xf numFmtId="4" fontId="3" fillId="0" borderId="18" xfId="1" applyNumberFormat="1" applyFont="1" applyFill="1" applyBorder="1"/>
    <xf numFmtId="4" fontId="4" fillId="0" borderId="0" xfId="1" applyNumberFormat="1" applyFont="1" applyFill="1" applyBorder="1"/>
    <xf numFmtId="43" fontId="3" fillId="0" borderId="0" xfId="1" applyFont="1" applyFill="1" applyBorder="1" applyAlignment="1">
      <alignment horizontal="right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14" fontId="4" fillId="0" borderId="0" xfId="0" applyNumberFormat="1" applyFont="1" applyFill="1" applyBorder="1" applyAlignment="1" applyProtection="1">
      <alignment horizontal="left"/>
    </xf>
    <xf numFmtId="14" fontId="3" fillId="0" borderId="0" xfId="0" applyNumberFormat="1" applyFont="1" applyFill="1" applyBorder="1" applyAlignment="1" applyProtection="1">
      <alignment horizontal="left"/>
    </xf>
    <xf numFmtId="0" fontId="3" fillId="0" borderId="28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3" fillId="0" borderId="16" xfId="0" applyNumberFormat="1" applyFont="1" applyFill="1" applyBorder="1" applyProtection="1">
      <protection locked="0"/>
    </xf>
    <xf numFmtId="4" fontId="3" fillId="0" borderId="18" xfId="0" applyNumberFormat="1" applyFont="1" applyFill="1" applyBorder="1" applyProtection="1">
      <protection locked="0"/>
    </xf>
    <xf numFmtId="4" fontId="3" fillId="0" borderId="23" xfId="0" applyNumberFormat="1" applyFont="1" applyFill="1" applyBorder="1" applyProtection="1"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3" fontId="3" fillId="0" borderId="30" xfId="1" applyFont="1" applyFill="1" applyBorder="1" applyProtection="1">
      <protection locked="0"/>
    </xf>
    <xf numFmtId="43" fontId="3" fillId="0" borderId="18" xfId="1" applyFont="1" applyFill="1" applyBorder="1" applyProtection="1">
      <protection locked="0"/>
    </xf>
    <xf numFmtId="43" fontId="3" fillId="0" borderId="23" xfId="1" applyFont="1" applyFill="1" applyBorder="1" applyProtection="1">
      <protection locked="0"/>
    </xf>
    <xf numFmtId="43" fontId="3" fillId="0" borderId="16" xfId="1" applyFont="1" applyFill="1" applyBorder="1" applyProtection="1">
      <protection locked="0"/>
    </xf>
    <xf numFmtId="43" fontId="3" fillId="0" borderId="20" xfId="1" applyFont="1" applyFill="1" applyBorder="1" applyProtection="1">
      <protection locked="0"/>
    </xf>
    <xf numFmtId="10" fontId="4" fillId="0" borderId="4" xfId="0" applyNumberFormat="1" applyFont="1" applyFill="1" applyBorder="1" applyProtection="1">
      <protection locked="0"/>
    </xf>
    <xf numFmtId="14" fontId="4" fillId="0" borderId="0" xfId="0" quotePrefix="1" applyNumberFormat="1" applyFont="1" applyFill="1" applyBorder="1" applyAlignment="1" applyProtection="1">
      <alignment horizontal="lef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25" fillId="4" borderId="0" xfId="0" applyFont="1" applyFill="1"/>
    <xf numFmtId="0" fontId="25" fillId="4" borderId="0" xfId="0" applyFont="1" applyFill="1" applyAlignment="1">
      <alignment vertical="top"/>
    </xf>
    <xf numFmtId="0" fontId="27" fillId="0" borderId="0" xfId="0" applyFont="1" applyAlignment="1">
      <alignment vertical="center"/>
    </xf>
    <xf numFmtId="0" fontId="35" fillId="0" borderId="0" xfId="0" applyFont="1"/>
    <xf numFmtId="4" fontId="20" fillId="0" borderId="16" xfId="0" applyNumberFormat="1" applyFont="1" applyFill="1" applyBorder="1"/>
    <xf numFmtId="0" fontId="3" fillId="0" borderId="22" xfId="0" applyFont="1" applyFill="1" applyBorder="1"/>
    <xf numFmtId="0" fontId="20" fillId="0" borderId="30" xfId="0" applyFont="1" applyFill="1" applyBorder="1" applyAlignment="1" applyProtection="1">
      <alignment horizontal="center"/>
    </xf>
    <xf numFmtId="0" fontId="20" fillId="0" borderId="18" xfId="0" applyFont="1" applyFill="1" applyBorder="1" applyAlignment="1" applyProtection="1">
      <alignment horizontal="center"/>
    </xf>
    <xf numFmtId="0" fontId="20" fillId="0" borderId="23" xfId="0" applyFont="1" applyFill="1" applyBorder="1" applyAlignment="1" applyProtection="1">
      <alignment horizontal="center"/>
    </xf>
    <xf numFmtId="0" fontId="20" fillId="0" borderId="16" xfId="0" applyFont="1" applyFill="1" applyBorder="1" applyAlignment="1" applyProtection="1">
      <alignment horizontal="center"/>
    </xf>
    <xf numFmtId="0" fontId="3" fillId="0" borderId="20" xfId="0" applyFont="1" applyFill="1" applyBorder="1" applyProtection="1"/>
    <xf numFmtId="4" fontId="3" fillId="0" borderId="16" xfId="0" applyNumberFormat="1" applyFont="1" applyFill="1" applyBorder="1" applyProtection="1"/>
    <xf numFmtId="0" fontId="3" fillId="0" borderId="2" xfId="0" applyFont="1" applyFill="1" applyBorder="1" applyProtection="1"/>
    <xf numFmtId="0" fontId="19" fillId="4" borderId="0" xfId="0" quotePrefix="1" applyFont="1" applyFill="1" applyAlignment="1">
      <alignment horizontal="left"/>
    </xf>
    <xf numFmtId="0" fontId="6" fillId="4" borderId="0" xfId="0" applyFont="1" applyFill="1" applyBorder="1"/>
    <xf numFmtId="4" fontId="6" fillId="4" borderId="0" xfId="0" applyNumberFormat="1" applyFont="1" applyFill="1" applyBorder="1"/>
    <xf numFmtId="4" fontId="20" fillId="4" borderId="0" xfId="0" applyNumberFormat="1" applyFont="1" applyFill="1" applyBorder="1"/>
    <xf numFmtId="0" fontId="20" fillId="4" borderId="0" xfId="0" applyFont="1" applyFill="1" applyBorder="1"/>
    <xf numFmtId="14" fontId="6" fillId="4" borderId="0" xfId="0" quotePrefix="1" applyNumberFormat="1" applyFont="1" applyFill="1" applyBorder="1" applyAlignment="1">
      <alignment horizontal="left"/>
    </xf>
    <xf numFmtId="0" fontId="7" fillId="4" borderId="22" xfId="0" applyFont="1" applyFill="1" applyBorder="1"/>
    <xf numFmtId="0" fontId="7" fillId="4" borderId="1" xfId="0" applyFont="1" applyFill="1" applyBorder="1"/>
    <xf numFmtId="4" fontId="20" fillId="4" borderId="1" xfId="0" applyNumberFormat="1" applyFont="1" applyFill="1" applyBorder="1"/>
    <xf numFmtId="4" fontId="6" fillId="4" borderId="19" xfId="0" applyNumberFormat="1" applyFont="1" applyFill="1" applyBorder="1"/>
    <xf numFmtId="0" fontId="20" fillId="4" borderId="15" xfId="0" applyFont="1" applyFill="1" applyBorder="1" applyAlignment="1">
      <alignment wrapText="1"/>
    </xf>
    <xf numFmtId="0" fontId="6" fillId="4" borderId="0" xfId="0" quotePrefix="1" applyFont="1" applyFill="1" applyBorder="1" applyAlignment="1">
      <alignment horizontal="left"/>
    </xf>
    <xf numFmtId="0" fontId="7" fillId="4" borderId="17" xfId="0" applyFont="1" applyFill="1" applyBorder="1"/>
    <xf numFmtId="0" fontId="7" fillId="4" borderId="4" xfId="0" applyFont="1" applyFill="1" applyBorder="1"/>
    <xf numFmtId="4" fontId="20" fillId="4" borderId="4" xfId="0" applyNumberFormat="1" applyFont="1" applyFill="1" applyBorder="1"/>
    <xf numFmtId="4" fontId="6" fillId="4" borderId="20" xfId="0" applyNumberFormat="1" applyFont="1" applyFill="1" applyBorder="1"/>
    <xf numFmtId="0" fontId="20" fillId="4" borderId="5" xfId="0" applyFont="1" applyFill="1" applyBorder="1" applyAlignment="1">
      <alignment wrapText="1"/>
    </xf>
    <xf numFmtId="0" fontId="21" fillId="4" borderId="0" xfId="0" quotePrefix="1" applyFont="1" applyFill="1" applyAlignment="1">
      <alignment horizontal="left"/>
    </xf>
    <xf numFmtId="4" fontId="20" fillId="4" borderId="17" xfId="1" applyNumberFormat="1" applyFont="1" applyFill="1" applyBorder="1"/>
    <xf numFmtId="0" fontId="20" fillId="4" borderId="17" xfId="0" applyFont="1" applyFill="1" applyBorder="1"/>
    <xf numFmtId="0" fontId="20" fillId="4" borderId="5" xfId="0" applyFont="1" applyFill="1" applyBorder="1"/>
    <xf numFmtId="0" fontId="21" fillId="4" borderId="0" xfId="0" applyFont="1" applyFill="1" applyAlignment="1">
      <alignment horizontal="left"/>
    </xf>
    <xf numFmtId="0" fontId="20" fillId="4" borderId="24" xfId="0" applyFont="1" applyFill="1" applyBorder="1"/>
    <xf numFmtId="0" fontId="20" fillId="4" borderId="25" xfId="0" applyFont="1" applyFill="1" applyBorder="1"/>
    <xf numFmtId="4" fontId="20" fillId="4" borderId="26" xfId="1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4" fontId="20" fillId="4" borderId="11" xfId="0" applyNumberFormat="1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/>
    </xf>
    <xf numFmtId="0" fontId="20" fillId="4" borderId="2" xfId="0" applyFont="1" applyFill="1" applyBorder="1"/>
    <xf numFmtId="0" fontId="20" fillId="4" borderId="6" xfId="0" applyFont="1" applyFill="1" applyBorder="1"/>
    <xf numFmtId="4" fontId="20" fillId="4" borderId="2" xfId="1" applyNumberFormat="1" applyFont="1" applyFill="1" applyBorder="1"/>
    <xf numFmtId="0" fontId="20" fillId="4" borderId="3" xfId="0" applyFont="1" applyFill="1" applyBorder="1"/>
    <xf numFmtId="4" fontId="20" fillId="4" borderId="6" xfId="0" applyNumberFormat="1" applyFont="1" applyFill="1" applyBorder="1"/>
    <xf numFmtId="0" fontId="20" fillId="4" borderId="3" xfId="0" applyFont="1" applyFill="1" applyBorder="1" applyAlignment="1">
      <alignment wrapText="1"/>
    </xf>
    <xf numFmtId="4" fontId="6" fillId="4" borderId="16" xfId="0" applyNumberFormat="1" applyFont="1" applyFill="1" applyBorder="1"/>
    <xf numFmtId="0" fontId="6" fillId="4" borderId="28" xfId="0" applyFont="1" applyFill="1" applyBorder="1"/>
    <xf numFmtId="0" fontId="7" fillId="4" borderId="0" xfId="0" applyFont="1" applyFill="1" applyBorder="1"/>
    <xf numFmtId="4" fontId="3" fillId="4" borderId="0" xfId="0" applyNumberFormat="1" applyFont="1" applyFill="1" applyBorder="1"/>
    <xf numFmtId="0" fontId="2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left"/>
    </xf>
    <xf numFmtId="0" fontId="0" fillId="4" borderId="0" xfId="0" applyFill="1" applyAlignment="1" applyProtection="1">
      <alignment horizontal="left"/>
      <protection locked="0"/>
    </xf>
    <xf numFmtId="0" fontId="4" fillId="4" borderId="22" xfId="0" applyFont="1" applyFill="1" applyBorder="1" applyAlignment="1">
      <alignment horizontal="left"/>
    </xf>
    <xf numFmtId="0" fontId="20" fillId="4" borderId="22" xfId="0" applyFont="1" applyFill="1" applyBorder="1" applyAlignment="1">
      <alignment horizontal="left"/>
    </xf>
    <xf numFmtId="0" fontId="6" fillId="4" borderId="1" xfId="0" applyFont="1" applyFill="1" applyBorder="1"/>
    <xf numFmtId="0" fontId="20" fillId="4" borderId="1" xfId="0" applyFont="1" applyFill="1" applyBorder="1"/>
    <xf numFmtId="0" fontId="6" fillId="4" borderId="1" xfId="0" applyFont="1" applyFill="1" applyBorder="1" applyAlignment="1">
      <alignment horizontal="right"/>
    </xf>
    <xf numFmtId="4" fontId="6" fillId="4" borderId="21" xfId="1" applyNumberFormat="1" applyFont="1" applyFill="1" applyBorder="1"/>
    <xf numFmtId="43" fontId="6" fillId="4" borderId="15" xfId="1" applyFont="1" applyFill="1" applyBorder="1" applyAlignment="1">
      <alignment horizontal="center"/>
    </xf>
    <xf numFmtId="4" fontId="20" fillId="4" borderId="27" xfId="1" applyNumberFormat="1" applyFont="1" applyFill="1" applyBorder="1" applyAlignment="1">
      <alignment horizontal="center"/>
    </xf>
    <xf numFmtId="4" fontId="20" fillId="4" borderId="27" xfId="1" applyNumberFormat="1" applyFont="1" applyFill="1" applyBorder="1"/>
    <xf numFmtId="4" fontId="21" fillId="4" borderId="0" xfId="1" applyNumberFormat="1" applyFont="1" applyFill="1"/>
    <xf numFmtId="4" fontId="20" fillId="4" borderId="31" xfId="1" applyNumberFormat="1" applyFont="1" applyFill="1" applyBorder="1"/>
    <xf numFmtId="0" fontId="22" fillId="4" borderId="10" xfId="0" applyFont="1" applyFill="1" applyBorder="1"/>
    <xf numFmtId="0" fontId="14" fillId="4" borderId="0" xfId="0" applyFont="1" applyFill="1" applyBorder="1"/>
    <xf numFmtId="14" fontId="4" fillId="4" borderId="0" xfId="0" applyNumberFormat="1" applyFont="1" applyFill="1" applyBorder="1" applyAlignment="1">
      <alignment horizontal="left"/>
    </xf>
    <xf numFmtId="0" fontId="20" fillId="4" borderId="22" xfId="0" applyFont="1" applyFill="1" applyBorder="1"/>
    <xf numFmtId="4" fontId="20" fillId="4" borderId="1" xfId="0" applyNumberFormat="1" applyFont="1" applyFill="1" applyBorder="1" applyAlignment="1">
      <alignment horizontal="right"/>
    </xf>
    <xf numFmtId="43" fontId="20" fillId="4" borderId="5" xfId="1" applyFont="1" applyFill="1" applyBorder="1" applyAlignment="1">
      <alignment horizontal="center"/>
    </xf>
    <xf numFmtId="43" fontId="20" fillId="4" borderId="3" xfId="1" applyFont="1" applyFill="1" applyBorder="1" applyAlignment="1">
      <alignment horizontal="center"/>
    </xf>
    <xf numFmtId="4" fontId="20" fillId="4" borderId="18" xfId="1" applyNumberFormat="1" applyFont="1" applyFill="1" applyBorder="1"/>
    <xf numFmtId="4" fontId="20" fillId="4" borderId="32" xfId="1" applyNumberFormat="1" applyFont="1" applyFill="1" applyBorder="1"/>
    <xf numFmtId="0" fontId="3" fillId="4" borderId="0" xfId="0" applyFont="1" applyFill="1" applyBorder="1"/>
    <xf numFmtId="14" fontId="6" fillId="4" borderId="0" xfId="0" applyNumberFormat="1" applyFont="1" applyFill="1" applyBorder="1" applyAlignment="1">
      <alignment horizontal="left"/>
    </xf>
    <xf numFmtId="0" fontId="21" fillId="4" borderId="0" xfId="0" applyFont="1" applyFill="1" applyAlignment="1" applyProtection="1">
      <alignment horizontal="left"/>
      <protection locked="0"/>
    </xf>
    <xf numFmtId="43" fontId="20" fillId="4" borderId="23" xfId="1" applyFont="1" applyFill="1" applyBorder="1" applyAlignment="1">
      <alignment horizontal="center"/>
    </xf>
    <xf numFmtId="43" fontId="20" fillId="4" borderId="16" xfId="1" applyFont="1" applyFill="1" applyBorder="1" applyAlignment="1">
      <alignment horizontal="center"/>
    </xf>
    <xf numFmtId="43" fontId="20" fillId="4" borderId="30" xfId="1" applyFont="1" applyFill="1" applyBorder="1" applyProtection="1">
      <protection locked="0"/>
    </xf>
    <xf numFmtId="43" fontId="20" fillId="4" borderId="18" xfId="1" applyFont="1" applyFill="1" applyBorder="1" applyProtection="1">
      <protection locked="0"/>
    </xf>
    <xf numFmtId="43" fontId="20" fillId="4" borderId="23" xfId="1" applyFont="1" applyFill="1" applyBorder="1" applyProtection="1">
      <protection locked="0"/>
    </xf>
    <xf numFmtId="43" fontId="20" fillId="4" borderId="16" xfId="1" applyFont="1" applyFill="1" applyBorder="1" applyProtection="1">
      <protection locked="0"/>
    </xf>
    <xf numFmtId="0" fontId="0" fillId="4" borderId="0" xfId="0" applyFill="1" applyBorder="1" applyAlignment="1">
      <alignment horizontal="left"/>
    </xf>
    <xf numFmtId="4" fontId="20" fillId="4" borderId="6" xfId="0" applyNumberFormat="1" applyFont="1" applyFill="1" applyBorder="1" applyAlignment="1">
      <alignment horizontal="right"/>
    </xf>
    <xf numFmtId="43" fontId="20" fillId="4" borderId="20" xfId="1" applyFont="1" applyFill="1" applyBorder="1" applyAlignment="1">
      <alignment horizontal="center"/>
    </xf>
    <xf numFmtId="4" fontId="3" fillId="4" borderId="32" xfId="0" applyNumberFormat="1" applyFont="1" applyFill="1" applyBorder="1"/>
    <xf numFmtId="0" fontId="6" fillId="4" borderId="0" xfId="0" applyFont="1" applyFill="1" applyBorder="1" applyAlignment="1">
      <alignment horizontal="right"/>
    </xf>
    <xf numFmtId="0" fontId="4" fillId="4" borderId="0" xfId="0" applyFont="1" applyFill="1" applyBorder="1"/>
    <xf numFmtId="0" fontId="9" fillId="4" borderId="22" xfId="0" quotePrefix="1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4" fontId="6" fillId="4" borderId="1" xfId="0" applyNumberFormat="1" applyFont="1" applyFill="1" applyBorder="1" applyAlignment="1">
      <alignment horizontal="right"/>
    </xf>
    <xf numFmtId="43" fontId="20" fillId="4" borderId="20" xfId="1" applyFont="1" applyFill="1" applyBorder="1" applyProtection="1">
      <protection locked="0"/>
    </xf>
    <xf numFmtId="4" fontId="20" fillId="4" borderId="5" xfId="0" applyNumberFormat="1" applyFont="1" applyFill="1" applyBorder="1"/>
    <xf numFmtId="0" fontId="20" fillId="0" borderId="20" xfId="0" applyFont="1" applyFill="1" applyBorder="1" applyAlignment="1" applyProtection="1">
      <alignment horizontal="center"/>
    </xf>
    <xf numFmtId="0" fontId="34" fillId="0" borderId="0" xfId="0" applyFont="1"/>
    <xf numFmtId="164" fontId="34" fillId="0" borderId="0" xfId="0" applyNumberFormat="1" applyFont="1" applyAlignment="1">
      <alignment vertical="top"/>
    </xf>
    <xf numFmtId="164" fontId="34" fillId="4" borderId="0" xfId="0" applyNumberFormat="1" applyFont="1" applyFill="1" applyAlignment="1">
      <alignment vertical="top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wrapText="1"/>
    </xf>
    <xf numFmtId="0" fontId="2" fillId="0" borderId="0" xfId="0" applyFont="1" applyProtection="1">
      <protection locked="0"/>
    </xf>
    <xf numFmtId="4" fontId="4" fillId="0" borderId="0" xfId="0" applyNumberFormat="1" applyFont="1" applyFill="1" applyBorder="1" applyProtection="1"/>
    <xf numFmtId="0" fontId="14" fillId="0" borderId="10" xfId="0" applyFont="1" applyFill="1" applyBorder="1" applyProtection="1"/>
    <xf numFmtId="0" fontId="22" fillId="4" borderId="10" xfId="0" applyFont="1" applyFill="1" applyBorder="1" applyProtection="1"/>
    <xf numFmtId="0" fontId="20" fillId="0" borderId="20" xfId="0" applyFont="1" applyFill="1" applyBorder="1" applyProtection="1"/>
    <xf numFmtId="0" fontId="4" fillId="0" borderId="0" xfId="0" applyFont="1" applyFill="1" applyBorder="1" applyProtection="1"/>
    <xf numFmtId="0" fontId="6" fillId="4" borderId="0" xfId="0" applyFont="1" applyFill="1" applyBorder="1" applyProtection="1"/>
    <xf numFmtId="0" fontId="4" fillId="0" borderId="1" xfId="0" applyFont="1" applyFill="1" applyBorder="1" applyProtection="1"/>
    <xf numFmtId="0" fontId="6" fillId="4" borderId="1" xfId="0" applyFont="1" applyFill="1" applyBorder="1" applyProtection="1"/>
    <xf numFmtId="0" fontId="4" fillId="0" borderId="17" xfId="0" applyFont="1" applyFill="1" applyBorder="1" applyProtection="1"/>
    <xf numFmtId="0" fontId="4" fillId="0" borderId="2" xfId="0" applyFont="1" applyFill="1" applyBorder="1" applyProtection="1"/>
    <xf numFmtId="0" fontId="10" fillId="2" borderId="8" xfId="0" applyFont="1" applyFill="1" applyBorder="1" applyProtection="1"/>
    <xf numFmtId="4" fontId="3" fillId="0" borderId="18" xfId="0" applyNumberFormat="1" applyFont="1" applyFill="1" applyBorder="1" applyAlignment="1" applyProtection="1">
      <alignment horizontal="center"/>
      <protection locked="0"/>
    </xf>
    <xf numFmtId="4" fontId="3" fillId="0" borderId="33" xfId="0" applyNumberFormat="1" applyFont="1" applyFill="1" applyBorder="1" applyProtection="1">
      <protection locked="0"/>
    </xf>
    <xf numFmtId="0" fontId="34" fillId="0" borderId="0" xfId="0" applyFont="1" applyAlignment="1">
      <alignment horizontal="left" vertical="top" wrapText="1"/>
    </xf>
    <xf numFmtId="0" fontId="34" fillId="4" borderId="0" xfId="0" applyFont="1" applyFill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/>
    </xf>
    <xf numFmtId="0" fontId="34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/>
    </xf>
    <xf numFmtId="0" fontId="3" fillId="0" borderId="29" xfId="0" applyFont="1" applyFill="1" applyBorder="1" applyAlignment="1" applyProtection="1">
      <alignment horizontal="left" wrapText="1"/>
    </xf>
    <xf numFmtId="0" fontId="3" fillId="0" borderId="34" xfId="0" applyFont="1" applyFill="1" applyBorder="1" applyAlignment="1" applyProtection="1">
      <alignment horizontal="left" wrapText="1"/>
    </xf>
    <xf numFmtId="0" fontId="3" fillId="0" borderId="35" xfId="0" applyFont="1" applyFill="1" applyBorder="1" applyAlignment="1" applyProtection="1">
      <alignment horizontal="left" wrapText="1"/>
    </xf>
    <xf numFmtId="0" fontId="20" fillId="4" borderId="29" xfId="0" applyFont="1" applyFill="1" applyBorder="1" applyAlignment="1" applyProtection="1">
      <alignment horizontal="left" wrapText="1"/>
    </xf>
    <xf numFmtId="0" fontId="20" fillId="4" borderId="34" xfId="0" applyFont="1" applyFill="1" applyBorder="1" applyAlignment="1" applyProtection="1">
      <alignment horizontal="left" wrapText="1"/>
    </xf>
    <xf numFmtId="0" fontId="20" fillId="4" borderId="35" xfId="0" applyFont="1" applyFill="1" applyBorder="1" applyAlignment="1" applyProtection="1">
      <alignment horizontal="left" wrapText="1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3" fillId="0" borderId="36" xfId="0" applyFont="1" applyFill="1" applyBorder="1" applyAlignment="1" applyProtection="1">
      <alignment horizontal="left"/>
      <protection locked="0"/>
    </xf>
    <xf numFmtId="0" fontId="3" fillId="0" borderId="37" xfId="0" applyFont="1" applyFill="1" applyBorder="1" applyAlignment="1" applyProtection="1">
      <alignment horizontal="left"/>
      <protection locked="0"/>
    </xf>
    <xf numFmtId="0" fontId="3" fillId="0" borderId="38" xfId="0" applyFont="1" applyFill="1" applyBorder="1" applyAlignment="1" applyProtection="1">
      <alignment horizontal="left"/>
      <protection locked="0"/>
    </xf>
    <xf numFmtId="0" fontId="3" fillId="0" borderId="33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34" xfId="0" applyFont="1" applyFill="1" applyBorder="1" applyAlignment="1" applyProtection="1">
      <alignment horizontal="left"/>
      <protection locked="0"/>
    </xf>
    <xf numFmtId="0" fontId="3" fillId="0" borderId="35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39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28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43" fontId="3" fillId="0" borderId="10" xfId="1" applyFont="1" applyFill="1" applyBorder="1" applyAlignment="1" applyProtection="1">
      <alignment horizontal="right"/>
      <protection locked="0"/>
    </xf>
    <xf numFmtId="43" fontId="3" fillId="0" borderId="11" xfId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>
      <alignment horizontal="right"/>
    </xf>
    <xf numFmtId="4" fontId="4" fillId="0" borderId="9" xfId="1" applyNumberFormat="1" applyFont="1" applyFill="1" applyBorder="1" applyAlignment="1">
      <alignment horizontal="right"/>
    </xf>
    <xf numFmtId="4" fontId="10" fillId="2" borderId="7" xfId="1" applyNumberFormat="1" applyFont="1" applyFill="1" applyBorder="1" applyAlignment="1">
      <alignment horizontal="right"/>
    </xf>
    <xf numFmtId="4" fontId="10" fillId="2" borderId="8" xfId="1" applyNumberFormat="1" applyFont="1" applyFill="1" applyBorder="1" applyAlignment="1">
      <alignment horizontal="right"/>
    </xf>
    <xf numFmtId="4" fontId="10" fillId="2" borderId="9" xfId="1" applyNumberFormat="1" applyFont="1" applyFill="1" applyBorder="1" applyAlignment="1">
      <alignment horizontal="right"/>
    </xf>
    <xf numFmtId="4" fontId="6" fillId="4" borderId="7" xfId="1" applyNumberFormat="1" applyFont="1" applyFill="1" applyBorder="1" applyAlignment="1">
      <alignment horizontal="right"/>
    </xf>
    <xf numFmtId="4" fontId="6" fillId="4" borderId="9" xfId="1" applyNumberFormat="1" applyFont="1" applyFill="1" applyBorder="1" applyAlignment="1">
      <alignment horizontal="right"/>
    </xf>
    <xf numFmtId="43" fontId="3" fillId="0" borderId="17" xfId="1" applyFont="1" applyFill="1" applyBorder="1" applyAlignment="1" applyProtection="1">
      <alignment horizontal="right"/>
      <protection locked="0"/>
    </xf>
    <xf numFmtId="43" fontId="3" fillId="0" borderId="5" xfId="1" applyFont="1" applyFill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133350</xdr:rowOff>
    </xdr:from>
    <xdr:to>
      <xdr:col>9</xdr:col>
      <xdr:colOff>180975</xdr:colOff>
      <xdr:row>0</xdr:row>
      <xdr:rowOff>638175</xdr:rowOff>
    </xdr:to>
    <xdr:pic>
      <xdr:nvPicPr>
        <xdr:cNvPr id="19481" name="Picture 2" descr="D_F_E_S_DEZA_RGB_quer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350"/>
          <a:ext cx="4914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0</xdr:col>
          <xdr:colOff>457200</xdr:colOff>
          <xdr:row>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pic>
      <xdr:nvPicPr>
        <xdr:cNvPr id="11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381000</xdr:colOff>
      <xdr:row>1</xdr:row>
      <xdr:rowOff>0</xdr:rowOff>
    </xdr:to>
    <xdr:pic>
      <xdr:nvPicPr>
        <xdr:cNvPr id="111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526"/>
        <a:stretch>
          <a:fillRect/>
        </a:stretch>
      </xdr:blipFill>
      <xdr:spPr bwMode="auto">
        <a:xfrm>
          <a:off x="66675" y="66675"/>
          <a:ext cx="2209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0</xdr:row>
      <xdr:rowOff>38100</xdr:rowOff>
    </xdr:from>
    <xdr:to>
      <xdr:col>7</xdr:col>
      <xdr:colOff>1752600</xdr:colOff>
      <xdr:row>0</xdr:row>
      <xdr:rowOff>685800</xdr:rowOff>
    </xdr:to>
    <xdr:pic>
      <xdr:nvPicPr>
        <xdr:cNvPr id="111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93"/>
        <a:stretch>
          <a:fillRect/>
        </a:stretch>
      </xdr:blipFill>
      <xdr:spPr bwMode="auto">
        <a:xfrm>
          <a:off x="4219575" y="38100"/>
          <a:ext cx="2895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0</xdr:col>
          <xdr:colOff>355600</xdr:colOff>
          <xdr:row>0</xdr:row>
          <xdr:rowOff>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0</xdr:col>
          <xdr:colOff>355600</xdr:colOff>
          <xdr:row>0</xdr:row>
          <xdr:rowOff>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Layout" zoomScaleNormal="100" workbookViewId="0">
      <selection activeCell="K2" sqref="K2"/>
    </sheetView>
  </sheetViews>
  <sheetFormatPr defaultColWidth="8.81640625" defaultRowHeight="12.5"/>
  <cols>
    <col min="1" max="1" width="4.26953125" style="237" customWidth="1"/>
    <col min="2" max="2" width="5.26953125" style="237" customWidth="1"/>
    <col min="3" max="16384" width="8.81640625" style="237"/>
  </cols>
  <sheetData>
    <row r="1" spans="1:10" ht="65.25" customHeight="1"/>
    <row r="2" spans="1:10" s="138" customFormat="1" ht="20">
      <c r="A2" s="137" t="s">
        <v>167</v>
      </c>
    </row>
    <row r="3" spans="1:10" s="138" customFormat="1" ht="13.5" customHeight="1">
      <c r="A3" s="137"/>
    </row>
    <row r="4" spans="1:10" s="139" customFormat="1" ht="20">
      <c r="A4" s="260" t="s">
        <v>35</v>
      </c>
      <c r="B4" s="260"/>
      <c r="C4" s="260"/>
      <c r="D4" s="260"/>
      <c r="E4" s="260"/>
      <c r="F4" s="260"/>
      <c r="G4" s="260"/>
      <c r="H4" s="260"/>
      <c r="I4" s="260"/>
      <c r="J4" s="260"/>
    </row>
    <row r="6" spans="1:10" ht="15.5">
      <c r="A6" s="140" t="s">
        <v>36</v>
      </c>
    </row>
    <row r="8" spans="1:10" ht="13">
      <c r="B8" s="136" t="s">
        <v>37</v>
      </c>
    </row>
    <row r="9" spans="1:10" ht="47.5" customHeight="1">
      <c r="B9" s="238">
        <v>1</v>
      </c>
      <c r="C9" s="256" t="s">
        <v>168</v>
      </c>
      <c r="D9" s="256"/>
      <c r="E9" s="256"/>
      <c r="F9" s="256"/>
      <c r="G9" s="256"/>
      <c r="H9" s="256"/>
      <c r="I9" s="256"/>
      <c r="J9" s="256"/>
    </row>
    <row r="10" spans="1:10" ht="28.9" customHeight="1">
      <c r="B10" s="238">
        <f>B9+1</f>
        <v>2</v>
      </c>
      <c r="C10" s="256" t="s">
        <v>38</v>
      </c>
      <c r="D10" s="256"/>
      <c r="E10" s="256"/>
      <c r="F10" s="256"/>
      <c r="G10" s="256"/>
      <c r="H10" s="256"/>
      <c r="I10" s="256"/>
      <c r="J10" s="256"/>
    </row>
    <row r="11" spans="1:10" ht="29.5" customHeight="1">
      <c r="B11" s="238">
        <f>B10+1</f>
        <v>3</v>
      </c>
      <c r="C11" s="256" t="s">
        <v>39</v>
      </c>
      <c r="D11" s="256"/>
      <c r="E11" s="256"/>
      <c r="F11" s="256"/>
      <c r="G11" s="256"/>
      <c r="H11" s="256"/>
      <c r="I11" s="256"/>
      <c r="J11" s="256"/>
    </row>
    <row r="12" spans="1:10" ht="31.15" customHeight="1">
      <c r="B12" s="238">
        <f>B11+1</f>
        <v>4</v>
      </c>
      <c r="C12" s="256" t="s">
        <v>40</v>
      </c>
      <c r="D12" s="256"/>
      <c r="E12" s="256"/>
      <c r="F12" s="256"/>
      <c r="G12" s="256"/>
      <c r="H12" s="256"/>
      <c r="I12" s="256"/>
      <c r="J12" s="256"/>
    </row>
    <row r="13" spans="1:10" ht="60" customHeight="1">
      <c r="B13" s="238">
        <f>B12+1</f>
        <v>5</v>
      </c>
      <c r="C13" s="258" t="s">
        <v>41</v>
      </c>
      <c r="D13" s="256"/>
      <c r="E13" s="256"/>
      <c r="F13" s="256"/>
      <c r="G13" s="256"/>
      <c r="H13" s="256"/>
      <c r="I13" s="256"/>
      <c r="J13" s="256"/>
    </row>
    <row r="14" spans="1:10" ht="27.65" customHeight="1">
      <c r="A14" s="141"/>
      <c r="B14" s="239"/>
      <c r="C14" s="261" t="s">
        <v>42</v>
      </c>
      <c r="D14" s="262"/>
      <c r="E14" s="262"/>
      <c r="F14" s="262"/>
      <c r="G14" s="262"/>
      <c r="H14" s="262"/>
      <c r="I14" s="262"/>
      <c r="J14" s="262"/>
    </row>
    <row r="15" spans="1:10" ht="34.15" customHeight="1">
      <c r="A15" s="142" t="s">
        <v>43</v>
      </c>
      <c r="B15" s="239">
        <f>B13+1</f>
        <v>6</v>
      </c>
      <c r="C15" s="257" t="s">
        <v>44</v>
      </c>
      <c r="D15" s="257"/>
      <c r="E15" s="257"/>
      <c r="F15" s="257"/>
      <c r="G15" s="257"/>
      <c r="H15" s="257"/>
      <c r="I15" s="257"/>
      <c r="J15" s="257"/>
    </row>
    <row r="16" spans="1:10" ht="27.65" customHeight="1">
      <c r="A16" s="142" t="s">
        <v>43</v>
      </c>
      <c r="B16" s="239">
        <f>B15+1</f>
        <v>7</v>
      </c>
      <c r="C16" s="257" t="s">
        <v>45</v>
      </c>
      <c r="D16" s="257"/>
      <c r="E16" s="257"/>
      <c r="F16" s="257"/>
      <c r="G16" s="257"/>
      <c r="H16" s="257"/>
      <c r="I16" s="257"/>
      <c r="J16" s="257"/>
    </row>
    <row r="17" spans="2:10">
      <c r="B17" s="240"/>
      <c r="D17" s="241"/>
      <c r="E17" s="241"/>
      <c r="F17" s="241"/>
      <c r="G17" s="241"/>
      <c r="H17" s="241"/>
      <c r="I17" s="241"/>
      <c r="J17" s="241"/>
    </row>
    <row r="18" spans="2:10" ht="13">
      <c r="B18" s="143" t="s">
        <v>46</v>
      </c>
      <c r="D18" s="241"/>
      <c r="E18" s="241"/>
      <c r="F18" s="241"/>
      <c r="G18" s="241"/>
      <c r="H18" s="241"/>
      <c r="I18" s="241"/>
      <c r="J18" s="241"/>
    </row>
    <row r="19" spans="2:10" ht="13">
      <c r="B19" s="143"/>
      <c r="D19" s="241"/>
      <c r="E19" s="241"/>
      <c r="F19" s="241"/>
      <c r="G19" s="241"/>
      <c r="H19" s="241"/>
      <c r="I19" s="241"/>
      <c r="J19" s="241"/>
    </row>
    <row r="20" spans="2:10" ht="13">
      <c r="B20" s="240"/>
      <c r="C20" s="144" t="s">
        <v>47</v>
      </c>
      <c r="D20" s="241"/>
      <c r="E20" s="241"/>
      <c r="F20" s="241"/>
      <c r="G20" s="241"/>
      <c r="H20" s="241"/>
      <c r="I20" s="241"/>
      <c r="J20" s="241"/>
    </row>
    <row r="21" spans="2:10" ht="29.5" customHeight="1">
      <c r="B21" s="238">
        <f>B16+1</f>
        <v>8</v>
      </c>
      <c r="C21" s="256" t="s">
        <v>48</v>
      </c>
      <c r="D21" s="256"/>
      <c r="E21" s="256"/>
      <c r="F21" s="256"/>
      <c r="G21" s="256"/>
      <c r="H21" s="256"/>
      <c r="I21" s="256"/>
      <c r="J21" s="256"/>
    </row>
    <row r="22" spans="2:10" ht="12.65" customHeight="1">
      <c r="B22" s="238"/>
      <c r="C22" s="241"/>
      <c r="D22" s="241"/>
      <c r="E22" s="241"/>
      <c r="F22" s="241"/>
      <c r="G22" s="241"/>
      <c r="H22" s="241"/>
      <c r="I22" s="241"/>
      <c r="J22" s="241"/>
    </row>
    <row r="23" spans="2:10" ht="13">
      <c r="B23" s="238"/>
      <c r="C23" s="144" t="s">
        <v>49</v>
      </c>
      <c r="D23" s="241"/>
      <c r="E23" s="241"/>
      <c r="F23" s="241"/>
      <c r="G23" s="241"/>
      <c r="H23" s="241"/>
      <c r="I23" s="241"/>
      <c r="J23" s="241"/>
    </row>
    <row r="24" spans="2:10" ht="47.5" customHeight="1">
      <c r="B24" s="238">
        <v>9</v>
      </c>
      <c r="C24" s="259" t="s">
        <v>50</v>
      </c>
      <c r="D24" s="256"/>
      <c r="E24" s="256"/>
      <c r="F24" s="256"/>
      <c r="G24" s="256"/>
      <c r="H24" s="256"/>
      <c r="I24" s="256"/>
      <c r="J24" s="256"/>
    </row>
    <row r="25" spans="2:10" ht="70.5" customHeight="1">
      <c r="B25" s="238"/>
      <c r="C25" s="259"/>
      <c r="D25" s="256"/>
      <c r="E25" s="256"/>
      <c r="F25" s="256"/>
      <c r="G25" s="256"/>
      <c r="H25" s="256"/>
      <c r="I25" s="256"/>
      <c r="J25" s="256"/>
    </row>
    <row r="26" spans="2:10" ht="44.5" customHeight="1">
      <c r="B26" s="238"/>
      <c r="C26" s="256"/>
      <c r="D26" s="256"/>
      <c r="E26" s="256"/>
      <c r="F26" s="256"/>
      <c r="G26" s="256"/>
      <c r="H26" s="256"/>
      <c r="I26" s="256"/>
      <c r="J26" s="256"/>
    </row>
    <row r="27" spans="2:10" ht="54.75" customHeight="1">
      <c r="B27" s="238"/>
      <c r="C27" s="256"/>
      <c r="D27" s="256"/>
      <c r="E27" s="256"/>
      <c r="F27" s="256"/>
      <c r="G27" s="256"/>
      <c r="H27" s="256"/>
      <c r="I27" s="256"/>
      <c r="J27" s="256"/>
    </row>
  </sheetData>
  <mergeCells count="14">
    <mergeCell ref="C27:J27"/>
    <mergeCell ref="C9:J9"/>
    <mergeCell ref="C10:J10"/>
    <mergeCell ref="A4:J4"/>
    <mergeCell ref="C25:J25"/>
    <mergeCell ref="C26:J26"/>
    <mergeCell ref="C14:J14"/>
    <mergeCell ref="C21:J21"/>
    <mergeCell ref="C11:J11"/>
    <mergeCell ref="C12:J12"/>
    <mergeCell ref="C16:J16"/>
    <mergeCell ref="C15:J15"/>
    <mergeCell ref="C13:J13"/>
    <mergeCell ref="C24:J24"/>
  </mergeCells>
  <phoneticPr fontId="0" type="noConversion"/>
  <pageMargins left="0.75" right="0.75" top="1" bottom="1" header="0.5" footer="0.5"/>
  <pageSetup paperSize="9" scale="91" orientation="portrait" r:id="rId1"/>
  <headerFooter alignWithMargins="0">
    <oddFooter>&amp;Rversion septembre 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N45"/>
  <sheetViews>
    <sheetView showZeros="0" zoomScaleNormal="100" workbookViewId="0">
      <selection activeCell="H17" sqref="H17"/>
    </sheetView>
  </sheetViews>
  <sheetFormatPr defaultColWidth="8.81640625" defaultRowHeight="14"/>
  <cols>
    <col min="1" max="1" width="8.7265625" style="24" customWidth="1"/>
    <col min="2" max="2" width="19.7265625" style="2" customWidth="1"/>
    <col min="3" max="3" width="13.26953125" style="2" customWidth="1"/>
    <col min="4" max="4" width="5.26953125" style="1" customWidth="1"/>
    <col min="5" max="5" width="15.7265625" style="1" customWidth="1"/>
    <col min="6" max="6" width="14" style="1" customWidth="1"/>
    <col min="7" max="7" width="3.7265625" style="2" customWidth="1"/>
    <col min="8" max="8" width="29.7265625" style="2" customWidth="1"/>
    <col min="9" max="16384" width="8.81640625" style="2"/>
  </cols>
  <sheetData>
    <row r="1" spans="1:8" ht="56.25" customHeight="1"/>
    <row r="2" spans="1:8">
      <c r="A2" s="2"/>
      <c r="D2" s="2"/>
      <c r="F2" s="2"/>
    </row>
    <row r="3" spans="1:8" ht="18">
      <c r="A3" s="242" t="s">
        <v>166</v>
      </c>
      <c r="D3"/>
      <c r="G3" s="1"/>
    </row>
    <row r="4" spans="1:8">
      <c r="A4" s="2"/>
      <c r="C4" s="57"/>
      <c r="F4" s="2"/>
    </row>
    <row r="5" spans="1:8" ht="19.899999999999999" customHeight="1">
      <c r="A5" s="3" t="s">
        <v>161</v>
      </c>
      <c r="C5" s="1"/>
    </row>
    <row r="6" spans="1:8" ht="28.15" customHeight="1">
      <c r="A6" s="5" t="s">
        <v>51</v>
      </c>
      <c r="C6" s="57" t="s">
        <v>24</v>
      </c>
      <c r="F6" s="4" t="s">
        <v>61</v>
      </c>
      <c r="G6" s="57"/>
    </row>
    <row r="7" spans="1:8" ht="28.15" customHeight="1">
      <c r="A7" s="5" t="s">
        <v>52</v>
      </c>
      <c r="C7" s="57" t="s">
        <v>24</v>
      </c>
      <c r="F7" s="97" t="s">
        <v>62</v>
      </c>
      <c r="G7" s="269" t="s">
        <v>34</v>
      </c>
      <c r="H7" s="269"/>
    </row>
    <row r="8" spans="1:8" ht="28.15" customHeight="1">
      <c r="A8" s="5" t="s">
        <v>53</v>
      </c>
      <c r="C8" s="57" t="s">
        <v>24</v>
      </c>
      <c r="F8" s="96" t="s">
        <v>63</v>
      </c>
      <c r="G8" s="269" t="s">
        <v>34</v>
      </c>
      <c r="H8" s="269"/>
    </row>
    <row r="9" spans="1:8" ht="28.15" customHeight="1">
      <c r="A9" s="3" t="s">
        <v>54</v>
      </c>
      <c r="C9" s="57" t="s">
        <v>24</v>
      </c>
      <c r="F9" s="96" t="s">
        <v>163</v>
      </c>
      <c r="G9" s="269" t="s">
        <v>34</v>
      </c>
      <c r="H9" s="269"/>
    </row>
    <row r="10" spans="1:8" ht="28.15" customHeight="1">
      <c r="A10" s="4" t="s">
        <v>55</v>
      </c>
      <c r="C10" s="57" t="s">
        <v>24</v>
      </c>
      <c r="F10" s="96" t="s">
        <v>64</v>
      </c>
      <c r="G10" s="269" t="s">
        <v>34</v>
      </c>
      <c r="H10" s="269"/>
    </row>
    <row r="11" spans="1:8" ht="28.15" customHeight="1">
      <c r="A11" s="4" t="s">
        <v>56</v>
      </c>
      <c r="C11" s="57" t="s">
        <v>24</v>
      </c>
      <c r="F11" s="2"/>
    </row>
    <row r="12" spans="1:8" ht="28.15" customHeight="1">
      <c r="A12" s="4" t="s">
        <v>57</v>
      </c>
      <c r="C12" s="57" t="s">
        <v>24</v>
      </c>
      <c r="D12" s="38"/>
      <c r="F12" s="3" t="s">
        <v>65</v>
      </c>
    </row>
    <row r="13" spans="1:8" ht="28.15" customHeight="1">
      <c r="A13" s="4" t="s">
        <v>58</v>
      </c>
      <c r="C13" s="57" t="s">
        <v>24</v>
      </c>
      <c r="F13" s="57" t="s">
        <v>164</v>
      </c>
    </row>
    <row r="14" spans="1:8" ht="28.15" customHeight="1">
      <c r="A14" s="4" t="s">
        <v>25</v>
      </c>
      <c r="C14" s="57" t="s">
        <v>24</v>
      </c>
      <c r="E14" s="38"/>
      <c r="F14" s="4" t="s">
        <v>165</v>
      </c>
    </row>
    <row r="15" spans="1:8" ht="28.15" customHeight="1">
      <c r="A15" s="117" t="s">
        <v>59</v>
      </c>
      <c r="B15" s="115"/>
      <c r="C15" s="118"/>
      <c r="D15" s="116"/>
      <c r="E15" s="115"/>
      <c r="F15" s="2"/>
      <c r="H15" s="118"/>
    </row>
    <row r="16" spans="1:8" s="115" customFormat="1" ht="12.65" customHeight="1">
      <c r="A16" s="243" t="s">
        <v>60</v>
      </c>
      <c r="C16" s="118"/>
      <c r="H16" s="118"/>
    </row>
    <row r="17" spans="1:92" ht="27.65" customHeight="1">
      <c r="A17" s="57" t="s">
        <v>162</v>
      </c>
      <c r="E17" s="2"/>
      <c r="F17" s="2"/>
      <c r="H17" s="118"/>
    </row>
    <row r="18" spans="1:92">
      <c r="A18" s="2"/>
      <c r="B18" s="4"/>
      <c r="C18" s="4"/>
      <c r="D18" s="2"/>
      <c r="H18" s="1"/>
    </row>
    <row r="19" spans="1:92" ht="15" customHeight="1">
      <c r="A19" s="73" t="s">
        <v>0</v>
      </c>
      <c r="B19" s="4" t="s">
        <v>66</v>
      </c>
      <c r="C19" s="4"/>
    </row>
    <row r="20" spans="1:92" ht="18.649999999999999" customHeight="1">
      <c r="A20" s="70" t="s">
        <v>1</v>
      </c>
      <c r="B20" s="71" t="s">
        <v>137</v>
      </c>
      <c r="C20" s="72"/>
      <c r="D20" s="6"/>
      <c r="E20" s="6"/>
      <c r="F20" s="63">
        <f>'page 2'!K27</f>
        <v>0</v>
      </c>
      <c r="G20" s="7"/>
      <c r="H20" s="37" t="s">
        <v>80</v>
      </c>
    </row>
    <row r="21" spans="1:92" s="4" customFormat="1">
      <c r="A21" s="5"/>
      <c r="B21" s="4" t="s">
        <v>67</v>
      </c>
      <c r="D21" s="3"/>
      <c r="E21" s="3"/>
      <c r="F21" s="88">
        <f>F20</f>
        <v>0</v>
      </c>
      <c r="G21" s="2"/>
      <c r="H21" s="4" t="s">
        <v>81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>
      <c r="A22" s="8"/>
    </row>
    <row r="23" spans="1:92">
      <c r="A23" s="73" t="s">
        <v>2</v>
      </c>
      <c r="B23" s="4" t="s">
        <v>135</v>
      </c>
      <c r="C23" s="4"/>
      <c r="D23" s="3"/>
      <c r="E23" s="3"/>
      <c r="H23" s="89"/>
    </row>
    <row r="24" spans="1:92" ht="33" customHeight="1">
      <c r="A24" s="73"/>
      <c r="B24" s="74" t="s">
        <v>136</v>
      </c>
      <c r="C24" s="75"/>
      <c r="D24" s="11"/>
      <c r="E24" s="11"/>
      <c r="F24" s="61">
        <f>SUM(F25:F28)</f>
        <v>0</v>
      </c>
      <c r="G24" s="12"/>
      <c r="H24" s="46" t="s">
        <v>82</v>
      </c>
    </row>
    <row r="25" spans="1:92">
      <c r="A25" s="90" t="s">
        <v>26</v>
      </c>
      <c r="B25" s="263" t="s">
        <v>129</v>
      </c>
      <c r="C25" s="264"/>
      <c r="D25" s="264"/>
      <c r="E25" s="265"/>
      <c r="F25" s="105">
        <f>'page 2'!K65</f>
        <v>0</v>
      </c>
      <c r="G25" s="43"/>
      <c r="H25" s="13"/>
    </row>
    <row r="26" spans="1:92" ht="13.15" customHeight="1">
      <c r="A26" s="90" t="s">
        <v>27</v>
      </c>
      <c r="B26" s="98" t="s">
        <v>68</v>
      </c>
      <c r="C26" s="99"/>
      <c r="D26" s="99"/>
      <c r="E26" s="99"/>
      <c r="F26" s="106">
        <f>'page 3'!J29</f>
        <v>0</v>
      </c>
      <c r="G26" s="31"/>
      <c r="H26" s="27"/>
    </row>
    <row r="27" spans="1:92">
      <c r="A27" s="90" t="s">
        <v>28</v>
      </c>
      <c r="B27" s="98" t="s">
        <v>69</v>
      </c>
      <c r="C27" s="99"/>
      <c r="D27" s="99"/>
      <c r="E27" s="99"/>
      <c r="F27" s="106">
        <f>'page 3'!J60</f>
        <v>0</v>
      </c>
      <c r="G27" s="31"/>
      <c r="H27" s="64"/>
    </row>
    <row r="28" spans="1:92">
      <c r="A28" s="91" t="s">
        <v>29</v>
      </c>
      <c r="B28" s="9" t="s">
        <v>70</v>
      </c>
      <c r="C28" s="15"/>
      <c r="D28" s="15"/>
      <c r="E28" s="15"/>
      <c r="F28" s="107">
        <f>'page 4'!J21</f>
        <v>0</v>
      </c>
      <c r="G28" s="9"/>
      <c r="H28" s="10"/>
    </row>
    <row r="29" spans="1:92">
      <c r="A29" s="5"/>
      <c r="B29" s="4" t="s">
        <v>71</v>
      </c>
      <c r="C29" s="4"/>
      <c r="F29" s="88">
        <f>SUM(F25:F28)</f>
        <v>0</v>
      </c>
      <c r="H29" s="4" t="s">
        <v>83</v>
      </c>
    </row>
    <row r="30" spans="1:92">
      <c r="A30" s="58"/>
      <c r="B30" s="4"/>
      <c r="C30" s="1"/>
      <c r="F30" s="3"/>
    </row>
    <row r="31" spans="1:92" ht="21.65" customHeight="1">
      <c r="A31" s="17" t="s">
        <v>3</v>
      </c>
      <c r="B31" s="4" t="s">
        <v>134</v>
      </c>
      <c r="C31" s="25"/>
      <c r="D31" s="3"/>
      <c r="E31" s="3"/>
      <c r="F31" s="92">
        <f>'page 4'!J48</f>
        <v>0</v>
      </c>
      <c r="H31" s="4" t="s">
        <v>84</v>
      </c>
    </row>
    <row r="32" spans="1:92">
      <c r="A32" s="8"/>
      <c r="B32" s="2" t="s">
        <v>5</v>
      </c>
    </row>
    <row r="33" spans="1:8" ht="14.5">
      <c r="A33" s="154" t="s">
        <v>4</v>
      </c>
      <c r="B33" s="155" t="s">
        <v>72</v>
      </c>
      <c r="C33" s="155"/>
      <c r="D33" s="156"/>
      <c r="E33" s="157"/>
      <c r="F33" s="157"/>
      <c r="G33" s="157"/>
      <c r="H33" s="158"/>
    </row>
    <row r="34" spans="1:8" ht="14.5">
      <c r="A34" s="159" t="s">
        <v>9</v>
      </c>
      <c r="B34" s="160" t="s">
        <v>73</v>
      </c>
      <c r="C34" s="161"/>
      <c r="D34" s="162"/>
      <c r="E34" s="162"/>
      <c r="F34" s="163">
        <f>'page 2'!L28</f>
        <v>0</v>
      </c>
      <c r="G34" s="162"/>
      <c r="H34" s="164" t="s">
        <v>85</v>
      </c>
    </row>
    <row r="35" spans="1:8" ht="32.5" customHeight="1">
      <c r="A35" s="165" t="s">
        <v>10</v>
      </c>
      <c r="B35" s="166" t="s">
        <v>74</v>
      </c>
      <c r="C35" s="167"/>
      <c r="D35" s="168"/>
      <c r="E35" s="168"/>
      <c r="F35" s="169">
        <f>SUM(F36:F39)</f>
        <v>0</v>
      </c>
      <c r="G35" s="168"/>
      <c r="H35" s="170" t="s">
        <v>86</v>
      </c>
    </row>
    <row r="36" spans="1:8" s="54" customFormat="1" ht="14.5">
      <c r="A36" s="171" t="s">
        <v>13</v>
      </c>
      <c r="B36" s="266" t="s">
        <v>129</v>
      </c>
      <c r="C36" s="267"/>
      <c r="D36" s="267"/>
      <c r="E36" s="268"/>
      <c r="F36" s="172">
        <f>'page 2'!L66</f>
        <v>0</v>
      </c>
      <c r="G36" s="173"/>
      <c r="H36" s="174"/>
    </row>
    <row r="37" spans="1:8" ht="13.15" customHeight="1">
      <c r="A37" s="175" t="s">
        <v>14</v>
      </c>
      <c r="B37" s="176" t="s">
        <v>68</v>
      </c>
      <c r="C37" s="177"/>
      <c r="D37" s="177"/>
      <c r="E37" s="177"/>
      <c r="F37" s="178">
        <f>'page 3'!K30</f>
        <v>0</v>
      </c>
      <c r="G37" s="179"/>
      <c r="H37" s="180"/>
    </row>
    <row r="38" spans="1:8" ht="14.5">
      <c r="A38" s="175" t="s">
        <v>15</v>
      </c>
      <c r="B38" s="176" t="s">
        <v>75</v>
      </c>
      <c r="C38" s="177"/>
      <c r="D38" s="177"/>
      <c r="E38" s="177"/>
      <c r="F38" s="178">
        <f>'page 3'!K61</f>
        <v>0</v>
      </c>
      <c r="G38" s="179"/>
      <c r="H38" s="181"/>
    </row>
    <row r="39" spans="1:8" ht="14.5">
      <c r="A39" s="182" t="s">
        <v>16</v>
      </c>
      <c r="B39" s="183" t="s">
        <v>70</v>
      </c>
      <c r="C39" s="184"/>
      <c r="D39" s="184"/>
      <c r="E39" s="184"/>
      <c r="F39" s="185">
        <f>'page 4'!K22</f>
        <v>0</v>
      </c>
      <c r="G39" s="183"/>
      <c r="H39" s="186"/>
    </row>
    <row r="40" spans="1:8" ht="16.149999999999999" customHeight="1">
      <c r="A40" s="165" t="s">
        <v>17</v>
      </c>
      <c r="B40" s="160" t="s">
        <v>76</v>
      </c>
      <c r="C40" s="161"/>
      <c r="D40" s="162"/>
      <c r="E40" s="162"/>
      <c r="F40" s="163">
        <f>'page 4'!K49</f>
        <v>0</v>
      </c>
      <c r="G40" s="187"/>
      <c r="H40" s="188"/>
    </row>
    <row r="41" spans="1:8" ht="14.5">
      <c r="A41" s="154"/>
      <c r="B41" s="155" t="s">
        <v>77</v>
      </c>
      <c r="C41" s="155"/>
      <c r="D41" s="156"/>
      <c r="E41" s="156"/>
      <c r="F41" s="189">
        <f>F34+F35+F40</f>
        <v>0</v>
      </c>
      <c r="G41" s="157"/>
      <c r="H41" s="155" t="s">
        <v>87</v>
      </c>
    </row>
    <row r="42" spans="1:8">
      <c r="A42" s="16"/>
      <c r="B42" s="4"/>
      <c r="C42" s="4"/>
      <c r="D42" s="3"/>
      <c r="E42" s="3"/>
      <c r="G42" s="1"/>
    </row>
    <row r="43" spans="1:8" ht="20.5" customHeight="1">
      <c r="A43" s="17" t="s">
        <v>6</v>
      </c>
      <c r="B43" s="4" t="s">
        <v>78</v>
      </c>
      <c r="C43" s="25">
        <v>0</v>
      </c>
      <c r="D43" s="3"/>
      <c r="E43" s="3"/>
      <c r="F43" s="92">
        <f>'page 4'!J57</f>
        <v>0</v>
      </c>
      <c r="H43" s="93" t="s">
        <v>88</v>
      </c>
    </row>
    <row r="44" spans="1:8" ht="14.5" thickBot="1">
      <c r="A44" s="17"/>
      <c r="B44" s="4"/>
      <c r="C44" s="25"/>
      <c r="D44" s="3"/>
      <c r="E44" s="3"/>
      <c r="F44" s="3"/>
      <c r="H44" s="3"/>
    </row>
    <row r="45" spans="1:8" s="23" customFormat="1" ht="20.5" thickBot="1">
      <c r="A45" s="18"/>
      <c r="B45" s="19" t="s">
        <v>79</v>
      </c>
      <c r="C45" s="19"/>
      <c r="D45" s="20"/>
      <c r="E45" s="20"/>
      <c r="F45" s="62">
        <f>+F31+F41+F29+F21+F43</f>
        <v>0</v>
      </c>
      <c r="G45" s="21"/>
      <c r="H45" s="22" t="s">
        <v>89</v>
      </c>
    </row>
  </sheetData>
  <mergeCells count="6">
    <mergeCell ref="B25:E25"/>
    <mergeCell ref="B36:E36"/>
    <mergeCell ref="G10:H10"/>
    <mergeCell ref="G9:H9"/>
    <mergeCell ref="G7:H7"/>
    <mergeCell ref="G8:H8"/>
  </mergeCells>
  <phoneticPr fontId="0" type="noConversion"/>
  <pageMargins left="0.19685039370078741" right="0.27559055118110237" top="0.15748031496062992" bottom="0.51181102362204722" header="0.15748031496062992" footer="0.11811023622047245"/>
  <pageSetup paperSize="9" scale="89" orientation="portrait" r:id="rId1"/>
  <headerFooter alignWithMargins="0">
    <oddFooter>&amp;LOffre - Mandat 8B - Version septembre 2014&amp;C1/4&amp;R&amp;D</oddFooter>
  </headerFooter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457200</xdr:colOff>
                <xdr:row>0</xdr:row>
                <xdr:rowOff>0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T66"/>
  <sheetViews>
    <sheetView showZeros="0" view="pageLayout" zoomScaleNormal="66" workbookViewId="0">
      <selection activeCell="G10" sqref="G10"/>
    </sheetView>
  </sheetViews>
  <sheetFormatPr defaultColWidth="8.81640625" defaultRowHeight="14"/>
  <cols>
    <col min="1" max="1" width="5.26953125" style="24" customWidth="1"/>
    <col min="2" max="2" width="7.81640625" style="2" customWidth="1"/>
    <col min="3" max="3" width="10.54296875" style="2" customWidth="1"/>
    <col min="4" max="4" width="9.81640625" style="2" customWidth="1"/>
    <col min="5" max="5" width="7.54296875" style="1" customWidth="1"/>
    <col min="6" max="6" width="11.54296875" style="1" customWidth="1"/>
    <col min="7" max="7" width="7.81640625" style="2" customWidth="1"/>
    <col min="8" max="8" width="9.453125" style="2" customWidth="1"/>
    <col min="9" max="9" width="13.26953125" style="2" customWidth="1"/>
    <col min="10" max="10" width="10.7265625" style="2" customWidth="1"/>
    <col min="11" max="11" width="13.54296875" style="77" customWidth="1"/>
    <col min="12" max="12" width="13.26953125" style="77" customWidth="1"/>
    <col min="13" max="16384" width="8.81640625" style="2"/>
  </cols>
  <sheetData>
    <row r="1" spans="1:101" ht="15" customHeight="1">
      <c r="A1" s="73" t="s">
        <v>0</v>
      </c>
      <c r="B1" s="4" t="s">
        <v>66</v>
      </c>
      <c r="C1" s="4"/>
      <c r="D1" s="4"/>
      <c r="F1" s="65" t="s">
        <v>90</v>
      </c>
      <c r="G1" s="59"/>
      <c r="H1" s="59"/>
      <c r="I1" s="66"/>
      <c r="J1" s="1"/>
    </row>
    <row r="2" spans="1:101" ht="15" customHeight="1">
      <c r="A2" s="5"/>
      <c r="B2" s="60"/>
      <c r="C2" s="4"/>
      <c r="D2" s="4"/>
      <c r="F2" s="67" t="s">
        <v>151</v>
      </c>
      <c r="G2" s="68"/>
      <c r="H2" s="68"/>
      <c r="I2" s="69"/>
      <c r="J2" s="1"/>
    </row>
    <row r="3" spans="1:101">
      <c r="A3" s="73" t="s">
        <v>8</v>
      </c>
      <c r="B3" s="76" t="s">
        <v>137</v>
      </c>
      <c r="C3" s="75"/>
      <c r="D3" s="75"/>
      <c r="E3" s="11"/>
      <c r="F3" s="11"/>
      <c r="G3" s="51" t="s">
        <v>97</v>
      </c>
      <c r="H3" s="51" t="s">
        <v>98</v>
      </c>
      <c r="I3" s="50"/>
      <c r="J3" s="51" t="s">
        <v>99</v>
      </c>
      <c r="K3" s="78" t="s">
        <v>7</v>
      </c>
      <c r="L3" s="202" t="s">
        <v>100</v>
      </c>
    </row>
    <row r="4" spans="1:101" ht="14.5">
      <c r="A4" s="165" t="s">
        <v>11</v>
      </c>
      <c r="B4" s="190" t="s">
        <v>91</v>
      </c>
      <c r="C4" s="191"/>
      <c r="D4" s="191"/>
      <c r="E4" s="192"/>
      <c r="F4" s="192"/>
      <c r="G4" s="52"/>
      <c r="H4" s="52"/>
      <c r="I4" s="36"/>
      <c r="J4" s="52"/>
      <c r="K4" s="108"/>
      <c r="L4" s="203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1" ht="14.5">
      <c r="A5" s="193"/>
      <c r="B5" s="28" t="s">
        <v>92</v>
      </c>
      <c r="C5" s="41"/>
      <c r="D5" s="41"/>
      <c r="E5" s="29"/>
      <c r="F5" s="29"/>
      <c r="G5" s="122"/>
      <c r="H5" s="45" t="s">
        <v>101</v>
      </c>
      <c r="I5" s="30"/>
      <c r="J5" s="124"/>
      <c r="K5" s="109">
        <f>IF(A5&gt;0,0,+G5*J5)</f>
        <v>0</v>
      </c>
      <c r="L5" s="204">
        <f>IF(A5="",0,G5*J5)</f>
        <v>0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 ht="14.5">
      <c r="A6" s="193"/>
      <c r="B6" s="119" t="s">
        <v>142</v>
      </c>
      <c r="C6" s="40"/>
      <c r="D6" s="40"/>
      <c r="E6" s="30"/>
      <c r="F6" s="30"/>
      <c r="G6" s="122"/>
      <c r="H6" s="45" t="s">
        <v>102</v>
      </c>
      <c r="I6" s="30"/>
      <c r="J6" s="124"/>
      <c r="K6" s="109">
        <f t="shared" ref="K6:K24" si="0">IF(A6&gt;0,0,+G6*J6)</f>
        <v>0</v>
      </c>
      <c r="L6" s="204">
        <f t="shared" ref="L6:L24" si="1">IF(A6="",0,G6*J6)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ht="14.5">
      <c r="A7" s="193"/>
      <c r="B7" s="28" t="s">
        <v>92</v>
      </c>
      <c r="G7" s="122"/>
      <c r="H7" s="45" t="s">
        <v>101</v>
      </c>
      <c r="I7" s="30"/>
      <c r="J7" s="124"/>
      <c r="K7" s="109">
        <f t="shared" si="0"/>
        <v>0</v>
      </c>
      <c r="L7" s="204">
        <f t="shared" si="1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ht="14.5">
      <c r="A8" s="193"/>
      <c r="B8" s="119" t="s">
        <v>143</v>
      </c>
      <c r="C8" s="40"/>
      <c r="D8" s="40"/>
      <c r="E8" s="30"/>
      <c r="F8" s="30"/>
      <c r="G8" s="122"/>
      <c r="H8" s="45" t="s">
        <v>102</v>
      </c>
      <c r="I8" s="30"/>
      <c r="J8" s="124"/>
      <c r="K8" s="109">
        <f t="shared" si="0"/>
        <v>0</v>
      </c>
      <c r="L8" s="204">
        <f t="shared" si="1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ht="14.5">
      <c r="A9" s="193"/>
      <c r="B9" s="28" t="s">
        <v>92</v>
      </c>
      <c r="G9" s="122"/>
      <c r="H9" s="45" t="s">
        <v>101</v>
      </c>
      <c r="I9" s="30"/>
      <c r="J9" s="124"/>
      <c r="K9" s="109">
        <f t="shared" si="0"/>
        <v>0</v>
      </c>
      <c r="L9" s="204">
        <f t="shared" si="1"/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ht="14.5">
      <c r="A10" s="193"/>
      <c r="B10" s="119" t="s">
        <v>144</v>
      </c>
      <c r="C10" s="40"/>
      <c r="D10" s="40"/>
      <c r="E10" s="30"/>
      <c r="F10" s="30"/>
      <c r="G10" s="122"/>
      <c r="H10" s="45" t="s">
        <v>102</v>
      </c>
      <c r="I10" s="30"/>
      <c r="J10" s="124"/>
      <c r="K10" s="109">
        <f t="shared" si="0"/>
        <v>0</v>
      </c>
      <c r="L10" s="204">
        <f t="shared" si="1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ht="14.5">
      <c r="A11" s="193"/>
      <c r="B11" s="28" t="s">
        <v>92</v>
      </c>
      <c r="G11" s="122"/>
      <c r="H11" s="45" t="s">
        <v>101</v>
      </c>
      <c r="I11" s="30"/>
      <c r="J11" s="124"/>
      <c r="K11" s="109">
        <f t="shared" si="0"/>
        <v>0</v>
      </c>
      <c r="L11" s="204">
        <f t="shared" si="1"/>
        <v>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ht="14.5">
      <c r="A12" s="193"/>
      <c r="B12" s="119" t="s">
        <v>145</v>
      </c>
      <c r="C12" s="40"/>
      <c r="D12" s="40"/>
      <c r="E12" s="30"/>
      <c r="F12" s="30"/>
      <c r="G12" s="122"/>
      <c r="H12" s="45" t="s">
        <v>102</v>
      </c>
      <c r="I12" s="30"/>
      <c r="J12" s="124"/>
      <c r="K12" s="109">
        <f t="shared" si="0"/>
        <v>0</v>
      </c>
      <c r="L12" s="204">
        <f t="shared" si="1"/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ht="14.5" hidden="1" customHeight="1">
      <c r="A13" s="193"/>
      <c r="B13" s="28" t="s">
        <v>92</v>
      </c>
      <c r="G13" s="122"/>
      <c r="H13" s="45" t="s">
        <v>101</v>
      </c>
      <c r="I13" s="30"/>
      <c r="J13" s="124"/>
      <c r="K13" s="109">
        <f t="shared" si="0"/>
        <v>0</v>
      </c>
      <c r="L13" s="204">
        <f t="shared" si="1"/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ht="14.5" hidden="1" customHeight="1">
      <c r="A14" s="193"/>
      <c r="B14" s="119" t="s">
        <v>146</v>
      </c>
      <c r="C14" s="40"/>
      <c r="D14" s="40"/>
      <c r="E14" s="30"/>
      <c r="F14" s="30"/>
      <c r="G14" s="122"/>
      <c r="H14" s="45" t="s">
        <v>102</v>
      </c>
      <c r="I14" s="30"/>
      <c r="J14" s="124"/>
      <c r="K14" s="109">
        <f t="shared" si="0"/>
        <v>0</v>
      </c>
      <c r="L14" s="204">
        <f t="shared" si="1"/>
        <v>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ht="14.5" hidden="1" customHeight="1">
      <c r="A15" s="193"/>
      <c r="B15" s="28" t="s">
        <v>92</v>
      </c>
      <c r="G15" s="122"/>
      <c r="H15" s="45" t="s">
        <v>101</v>
      </c>
      <c r="I15" s="30"/>
      <c r="J15" s="124"/>
      <c r="K15" s="109">
        <f t="shared" si="0"/>
        <v>0</v>
      </c>
      <c r="L15" s="204">
        <f t="shared" si="1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ht="14.5" hidden="1" customHeight="1">
      <c r="A16" s="193"/>
      <c r="B16" s="119" t="s">
        <v>147</v>
      </c>
      <c r="C16" s="40"/>
      <c r="D16" s="40"/>
      <c r="E16" s="30"/>
      <c r="F16" s="30"/>
      <c r="G16" s="122"/>
      <c r="H16" s="45" t="s">
        <v>102</v>
      </c>
      <c r="I16" s="30"/>
      <c r="J16" s="124"/>
      <c r="K16" s="109">
        <f t="shared" si="0"/>
        <v>0</v>
      </c>
      <c r="L16" s="204">
        <f t="shared" si="1"/>
        <v>0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76" ht="14.5" hidden="1" customHeight="1">
      <c r="A17" s="193"/>
      <c r="B17" s="28" t="s">
        <v>92</v>
      </c>
      <c r="G17" s="122"/>
      <c r="H17" s="45" t="s">
        <v>101</v>
      </c>
      <c r="I17" s="30"/>
      <c r="J17" s="124"/>
      <c r="K17" s="109">
        <f t="shared" si="0"/>
        <v>0</v>
      </c>
      <c r="L17" s="204">
        <f t="shared" si="1"/>
        <v>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76" ht="14.5" hidden="1" customHeight="1">
      <c r="A18" s="193"/>
      <c r="B18" s="119" t="s">
        <v>148</v>
      </c>
      <c r="C18" s="40"/>
      <c r="D18" s="40"/>
      <c r="E18" s="30"/>
      <c r="F18" s="30"/>
      <c r="G18" s="122"/>
      <c r="H18" s="45" t="s">
        <v>102</v>
      </c>
      <c r="I18" s="30"/>
      <c r="J18" s="124"/>
      <c r="K18" s="109">
        <f t="shared" si="0"/>
        <v>0</v>
      </c>
      <c r="L18" s="204">
        <f t="shared" si="1"/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76" ht="14.5" hidden="1" customHeight="1">
      <c r="A19" s="193"/>
      <c r="B19" s="28" t="s">
        <v>92</v>
      </c>
      <c r="G19" s="122"/>
      <c r="H19" s="45" t="s">
        <v>101</v>
      </c>
      <c r="I19" s="30"/>
      <c r="J19" s="124"/>
      <c r="K19" s="109">
        <f t="shared" si="0"/>
        <v>0</v>
      </c>
      <c r="L19" s="204">
        <f t="shared" si="1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76" ht="14.5" hidden="1" customHeight="1">
      <c r="A20" s="193"/>
      <c r="B20" s="119" t="s">
        <v>149</v>
      </c>
      <c r="C20" s="40"/>
      <c r="D20" s="40"/>
      <c r="E20" s="30"/>
      <c r="F20" s="30"/>
      <c r="G20" s="122"/>
      <c r="H20" s="45" t="s">
        <v>102</v>
      </c>
      <c r="I20" s="30"/>
      <c r="J20" s="124"/>
      <c r="K20" s="109">
        <f t="shared" si="0"/>
        <v>0</v>
      </c>
      <c r="L20" s="204">
        <f t="shared" si="1"/>
        <v>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76" ht="14.5" hidden="1" customHeight="1">
      <c r="A21" s="193"/>
      <c r="B21" s="28" t="s">
        <v>92</v>
      </c>
      <c r="G21" s="122"/>
      <c r="H21" s="45" t="s">
        <v>101</v>
      </c>
      <c r="I21" s="30"/>
      <c r="J21" s="124"/>
      <c r="K21" s="109">
        <f t="shared" si="0"/>
        <v>0</v>
      </c>
      <c r="L21" s="204">
        <f t="shared" si="1"/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76" ht="14.5" hidden="1" customHeight="1">
      <c r="A22" s="193"/>
      <c r="B22" s="119" t="s">
        <v>150</v>
      </c>
      <c r="C22" s="40"/>
      <c r="D22" s="40"/>
      <c r="E22" s="30"/>
      <c r="F22" s="30"/>
      <c r="G22" s="122"/>
      <c r="H22" s="45" t="s">
        <v>102</v>
      </c>
      <c r="I22" s="30"/>
      <c r="J22" s="124"/>
      <c r="K22" s="109">
        <f t="shared" si="0"/>
        <v>0</v>
      </c>
      <c r="L22" s="204">
        <f t="shared" si="1"/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76" ht="14.5">
      <c r="A23" s="193"/>
      <c r="B23" s="31" t="s">
        <v>93</v>
      </c>
      <c r="G23" s="122"/>
      <c r="H23" s="45" t="s">
        <v>101</v>
      </c>
      <c r="I23" s="30"/>
      <c r="J23" s="124"/>
      <c r="K23" s="109">
        <f t="shared" si="0"/>
        <v>0</v>
      </c>
      <c r="L23" s="204">
        <f t="shared" si="1"/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76" ht="15" thickBot="1">
      <c r="A24" s="193"/>
      <c r="B24" s="120"/>
      <c r="C24" s="15"/>
      <c r="D24" s="15"/>
      <c r="E24" s="32"/>
      <c r="F24" s="32"/>
      <c r="G24" s="123"/>
      <c r="H24" s="42" t="s">
        <v>102</v>
      </c>
      <c r="I24" s="32"/>
      <c r="J24" s="124"/>
      <c r="K24" s="109">
        <f t="shared" si="0"/>
        <v>0</v>
      </c>
      <c r="L24" s="204">
        <f t="shared" si="1"/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76" ht="13.9" hidden="1" customHeight="1">
      <c r="A25" s="194"/>
      <c r="B25" s="31" t="s">
        <v>94</v>
      </c>
      <c r="G25" s="124"/>
      <c r="H25" s="45" t="s">
        <v>101</v>
      </c>
      <c r="I25" s="30"/>
      <c r="J25" s="124"/>
      <c r="K25" s="109">
        <f>IF(A25="Ua",0,+G25*J25)</f>
        <v>0</v>
      </c>
      <c r="L25" s="205">
        <f>IF(A25="Ua",G25*J25,0)</f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76" ht="14.5" hidden="1" customHeight="1" thickBot="1">
      <c r="A26" s="195"/>
      <c r="B26" s="121"/>
      <c r="G26" s="125"/>
      <c r="H26" s="100" t="s">
        <v>102</v>
      </c>
      <c r="I26" s="1"/>
      <c r="J26" s="125"/>
      <c r="K26" s="110">
        <f>IF(A26="Ua",0,+G26*J26)</f>
        <v>0</v>
      </c>
      <c r="L26" s="205">
        <f>IF(A26="Ua",G26*J26,0)</f>
        <v>0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76" s="4" customFormat="1" ht="15" thickBot="1">
      <c r="A27" s="196"/>
      <c r="B27" s="94" t="s">
        <v>95</v>
      </c>
      <c r="C27" s="94"/>
      <c r="D27" s="94"/>
      <c r="E27" s="94"/>
      <c r="F27" s="94"/>
      <c r="G27" s="101"/>
      <c r="H27" s="101"/>
      <c r="I27" s="101"/>
      <c r="J27" s="102" t="s">
        <v>103</v>
      </c>
      <c r="K27" s="111">
        <f>SUM(K5:K26)</f>
        <v>0</v>
      </c>
      <c r="L27" s="20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</row>
    <row r="28" spans="1:176" s="54" customFormat="1" ht="15" thickBot="1">
      <c r="A28" s="197"/>
      <c r="B28" s="198" t="s">
        <v>96</v>
      </c>
      <c r="C28" s="199"/>
      <c r="D28" s="199"/>
      <c r="E28" s="162"/>
      <c r="F28" s="162"/>
      <c r="G28" s="199"/>
      <c r="H28" s="199"/>
      <c r="I28" s="199"/>
      <c r="J28" s="200" t="s">
        <v>104</v>
      </c>
      <c r="K28" s="187"/>
      <c r="L28" s="201">
        <f>SUM(L5:L26)</f>
        <v>0</v>
      </c>
    </row>
    <row r="29" spans="1:176">
      <c r="A29" s="8"/>
    </row>
    <row r="30" spans="1:176">
      <c r="A30" s="17" t="s">
        <v>2</v>
      </c>
      <c r="B30" s="4" t="s">
        <v>138</v>
      </c>
      <c r="C30" s="4"/>
      <c r="D30" s="4"/>
      <c r="E30" s="4"/>
      <c r="F30" s="4"/>
    </row>
    <row r="31" spans="1:176">
      <c r="A31" s="154" t="s">
        <v>12</v>
      </c>
      <c r="B31" s="155" t="s">
        <v>105</v>
      </c>
      <c r="C31" s="155"/>
      <c r="D31" s="155"/>
      <c r="E31" s="155"/>
      <c r="F31" s="155"/>
    </row>
    <row r="32" spans="1:176">
      <c r="A32" s="81"/>
      <c r="B32" s="4"/>
      <c r="C32" s="53"/>
      <c r="D32" s="53"/>
    </row>
    <row r="33" spans="1:12">
      <c r="A33" s="39" t="s">
        <v>30</v>
      </c>
      <c r="B33" s="26" t="s">
        <v>140</v>
      </c>
      <c r="C33" s="53"/>
      <c r="D33" s="53"/>
    </row>
    <row r="34" spans="1:12" ht="14.5">
      <c r="A34" s="159" t="s">
        <v>20</v>
      </c>
      <c r="B34" s="207" t="s">
        <v>133</v>
      </c>
      <c r="C34" s="208"/>
      <c r="D34" s="208"/>
      <c r="E34" s="192"/>
      <c r="F34" s="192"/>
      <c r="G34" s="192"/>
      <c r="H34" s="192"/>
      <c r="I34" s="192"/>
    </row>
    <row r="35" spans="1:12" ht="24.65" customHeight="1">
      <c r="A35" s="209"/>
      <c r="B35" s="43" t="s">
        <v>106</v>
      </c>
      <c r="C35" s="43" t="s">
        <v>107</v>
      </c>
      <c r="D35" s="12"/>
      <c r="E35" s="11"/>
      <c r="F35" s="11"/>
      <c r="G35" s="12"/>
      <c r="H35" s="12"/>
      <c r="I35" s="276" t="s">
        <v>130</v>
      </c>
      <c r="J35" s="276" t="s">
        <v>131</v>
      </c>
      <c r="K35" s="79" t="s">
        <v>7</v>
      </c>
      <c r="L35" s="212" t="s">
        <v>100</v>
      </c>
    </row>
    <row r="36" spans="1:12" ht="37.15" customHeight="1">
      <c r="A36" s="209"/>
      <c r="B36" s="9" t="s">
        <v>108</v>
      </c>
      <c r="C36" s="9"/>
      <c r="D36" s="15"/>
      <c r="E36" s="32"/>
      <c r="F36" s="32"/>
      <c r="G36" s="15"/>
      <c r="H36" s="15"/>
      <c r="I36" s="277"/>
      <c r="J36" s="277"/>
      <c r="K36" s="80" t="s">
        <v>132</v>
      </c>
      <c r="L36" s="213" t="s">
        <v>132</v>
      </c>
    </row>
    <row r="37" spans="1:12" ht="18" customHeight="1">
      <c r="A37" s="193"/>
      <c r="B37" s="126"/>
      <c r="C37" s="278"/>
      <c r="D37" s="279"/>
      <c r="E37" s="279"/>
      <c r="F37" s="279"/>
      <c r="G37" s="279"/>
      <c r="H37" s="280"/>
      <c r="I37" s="254"/>
      <c r="J37" s="254"/>
      <c r="K37" s="112">
        <f>IF(A37="",B37*(I37+J37),0)</f>
        <v>0</v>
      </c>
      <c r="L37" s="214">
        <f>IF(A37&gt;0,B37*(I37+J37),0)</f>
        <v>0</v>
      </c>
    </row>
    <row r="38" spans="1:12" ht="18" customHeight="1">
      <c r="A38" s="193"/>
      <c r="B38" s="127"/>
      <c r="C38" s="270"/>
      <c r="D38" s="271"/>
      <c r="E38" s="271"/>
      <c r="F38" s="271"/>
      <c r="G38" s="271"/>
      <c r="H38" s="272"/>
      <c r="I38" s="124"/>
      <c r="J38" s="124"/>
      <c r="K38" s="112">
        <f>IF(A38="",B38*(I38+J38),0)</f>
        <v>0</v>
      </c>
      <c r="L38" s="214">
        <f>IF(A38&gt;0,B38*(I38+J38),0)</f>
        <v>0</v>
      </c>
    </row>
    <row r="39" spans="1:12" ht="18" customHeight="1">
      <c r="A39" s="193"/>
      <c r="B39" s="127"/>
      <c r="C39" s="270"/>
      <c r="D39" s="271"/>
      <c r="E39" s="271"/>
      <c r="F39" s="271"/>
      <c r="G39" s="271"/>
      <c r="H39" s="272"/>
      <c r="I39" s="124"/>
      <c r="J39" s="124"/>
      <c r="K39" s="112">
        <f t="shared" ref="K39:K64" si="2">IF(A39="",B39*(I39+J39),0)</f>
        <v>0</v>
      </c>
      <c r="L39" s="214">
        <f t="shared" ref="L39:L64" si="3">IF(A39&gt;0,B39*(I39+J39),0)</f>
        <v>0</v>
      </c>
    </row>
    <row r="40" spans="1:12" ht="18" customHeight="1">
      <c r="A40" s="193"/>
      <c r="B40" s="127"/>
      <c r="C40" s="270"/>
      <c r="D40" s="271"/>
      <c r="E40" s="271"/>
      <c r="F40" s="271"/>
      <c r="G40" s="271"/>
      <c r="H40" s="272"/>
      <c r="I40" s="124"/>
      <c r="J40" s="124"/>
      <c r="K40" s="112">
        <f t="shared" si="2"/>
        <v>0</v>
      </c>
      <c r="L40" s="214">
        <f t="shared" si="3"/>
        <v>0</v>
      </c>
    </row>
    <row r="41" spans="1:12" ht="18" customHeight="1">
      <c r="A41" s="193"/>
      <c r="B41" s="127"/>
      <c r="C41" s="270"/>
      <c r="D41" s="271"/>
      <c r="E41" s="271"/>
      <c r="F41" s="271"/>
      <c r="G41" s="271"/>
      <c r="H41" s="272"/>
      <c r="I41" s="124"/>
      <c r="J41" s="124"/>
      <c r="K41" s="112">
        <f t="shared" si="2"/>
        <v>0</v>
      </c>
      <c r="L41" s="214">
        <f t="shared" si="3"/>
        <v>0</v>
      </c>
    </row>
    <row r="42" spans="1:12" ht="18" customHeight="1">
      <c r="A42" s="193"/>
      <c r="B42" s="127"/>
      <c r="C42" s="270"/>
      <c r="D42" s="271"/>
      <c r="E42" s="271"/>
      <c r="F42" s="271"/>
      <c r="G42" s="271"/>
      <c r="H42" s="272"/>
      <c r="I42" s="124"/>
      <c r="J42" s="124"/>
      <c r="K42" s="112">
        <f t="shared" si="2"/>
        <v>0</v>
      </c>
      <c r="L42" s="214">
        <f t="shared" si="3"/>
        <v>0</v>
      </c>
    </row>
    <row r="43" spans="1:12" ht="18" customHeight="1">
      <c r="A43" s="193"/>
      <c r="B43" s="127"/>
      <c r="C43" s="270"/>
      <c r="D43" s="271"/>
      <c r="E43" s="271"/>
      <c r="F43" s="271"/>
      <c r="G43" s="271"/>
      <c r="H43" s="272"/>
      <c r="I43" s="124"/>
      <c r="J43" s="124"/>
      <c r="K43" s="112">
        <f t="shared" si="2"/>
        <v>0</v>
      </c>
      <c r="L43" s="214">
        <f t="shared" si="3"/>
        <v>0</v>
      </c>
    </row>
    <row r="44" spans="1:12" ht="18" customHeight="1">
      <c r="A44" s="193"/>
      <c r="B44" s="127"/>
      <c r="C44" s="270"/>
      <c r="D44" s="271"/>
      <c r="E44" s="271"/>
      <c r="F44" s="271"/>
      <c r="G44" s="271"/>
      <c r="H44" s="272"/>
      <c r="I44" s="124"/>
      <c r="J44" s="124"/>
      <c r="K44" s="112">
        <f t="shared" si="2"/>
        <v>0</v>
      </c>
      <c r="L44" s="214">
        <f t="shared" si="3"/>
        <v>0</v>
      </c>
    </row>
    <row r="45" spans="1:12" ht="18" customHeight="1">
      <c r="A45" s="193"/>
      <c r="B45" s="127"/>
      <c r="C45" s="270"/>
      <c r="D45" s="271"/>
      <c r="E45" s="271"/>
      <c r="F45" s="271"/>
      <c r="G45" s="271"/>
      <c r="H45" s="272"/>
      <c r="I45" s="124"/>
      <c r="J45" s="124"/>
      <c r="K45" s="112">
        <f t="shared" si="2"/>
        <v>0</v>
      </c>
      <c r="L45" s="214">
        <f t="shared" si="3"/>
        <v>0</v>
      </c>
    </row>
    <row r="46" spans="1:12" ht="18" customHeight="1">
      <c r="A46" s="193"/>
      <c r="B46" s="127"/>
      <c r="C46" s="270"/>
      <c r="D46" s="271"/>
      <c r="E46" s="271"/>
      <c r="F46" s="271"/>
      <c r="G46" s="271"/>
      <c r="H46" s="272"/>
      <c r="I46" s="124"/>
      <c r="J46" s="124"/>
      <c r="K46" s="112">
        <f t="shared" si="2"/>
        <v>0</v>
      </c>
      <c r="L46" s="214">
        <f t="shared" si="3"/>
        <v>0</v>
      </c>
    </row>
    <row r="47" spans="1:12" ht="18" customHeight="1">
      <c r="A47" s="193"/>
      <c r="B47" s="127"/>
      <c r="C47" s="270"/>
      <c r="D47" s="271"/>
      <c r="E47" s="271"/>
      <c r="F47" s="271"/>
      <c r="G47" s="271"/>
      <c r="H47" s="272"/>
      <c r="I47" s="124"/>
      <c r="J47" s="124"/>
      <c r="K47" s="112">
        <f t="shared" si="2"/>
        <v>0</v>
      </c>
      <c r="L47" s="214">
        <f t="shared" si="3"/>
        <v>0</v>
      </c>
    </row>
    <row r="48" spans="1:12" ht="18" customHeight="1">
      <c r="A48" s="193"/>
      <c r="B48" s="127"/>
      <c r="C48" s="270"/>
      <c r="D48" s="271"/>
      <c r="E48" s="271"/>
      <c r="F48" s="271"/>
      <c r="G48" s="271"/>
      <c r="H48" s="272"/>
      <c r="I48" s="124"/>
      <c r="J48" s="124"/>
      <c r="K48" s="112">
        <f t="shared" si="2"/>
        <v>0</v>
      </c>
      <c r="L48" s="214">
        <f t="shared" si="3"/>
        <v>0</v>
      </c>
    </row>
    <row r="49" spans="1:12" ht="18" customHeight="1">
      <c r="A49" s="193"/>
      <c r="B49" s="127"/>
      <c r="C49" s="270"/>
      <c r="D49" s="271"/>
      <c r="E49" s="271"/>
      <c r="F49" s="271"/>
      <c r="G49" s="271"/>
      <c r="H49" s="272"/>
      <c r="I49" s="124"/>
      <c r="J49" s="124"/>
      <c r="K49" s="112">
        <f t="shared" si="2"/>
        <v>0</v>
      </c>
      <c r="L49" s="214">
        <f t="shared" si="3"/>
        <v>0</v>
      </c>
    </row>
    <row r="50" spans="1:12" ht="18" customHeight="1">
      <c r="A50" s="193"/>
      <c r="B50" s="127"/>
      <c r="C50" s="270"/>
      <c r="D50" s="271"/>
      <c r="E50" s="271"/>
      <c r="F50" s="271"/>
      <c r="G50" s="271"/>
      <c r="H50" s="272"/>
      <c r="I50" s="124"/>
      <c r="J50" s="124"/>
      <c r="K50" s="112">
        <f t="shared" si="2"/>
        <v>0</v>
      </c>
      <c r="L50" s="214">
        <f t="shared" si="3"/>
        <v>0</v>
      </c>
    </row>
    <row r="51" spans="1:12" ht="18" customHeight="1">
      <c r="A51" s="193"/>
      <c r="B51" s="127"/>
      <c r="C51" s="270"/>
      <c r="D51" s="271"/>
      <c r="E51" s="271"/>
      <c r="F51" s="271"/>
      <c r="G51" s="271"/>
      <c r="H51" s="272"/>
      <c r="I51" s="124"/>
      <c r="J51" s="124"/>
      <c r="K51" s="112">
        <f t="shared" si="2"/>
        <v>0</v>
      </c>
      <c r="L51" s="214">
        <f t="shared" si="3"/>
        <v>0</v>
      </c>
    </row>
    <row r="52" spans="1:12" ht="18" customHeight="1">
      <c r="A52" s="193"/>
      <c r="B52" s="127"/>
      <c r="C52" s="270"/>
      <c r="D52" s="271"/>
      <c r="E52" s="271"/>
      <c r="F52" s="271"/>
      <c r="G52" s="271"/>
      <c r="H52" s="272"/>
      <c r="I52" s="124"/>
      <c r="J52" s="124"/>
      <c r="K52" s="112">
        <f t="shared" si="2"/>
        <v>0</v>
      </c>
      <c r="L52" s="214">
        <f t="shared" si="3"/>
        <v>0</v>
      </c>
    </row>
    <row r="53" spans="1:12" ht="18" customHeight="1">
      <c r="A53" s="193"/>
      <c r="B53" s="127"/>
      <c r="C53" s="270"/>
      <c r="D53" s="271"/>
      <c r="E53" s="271"/>
      <c r="F53" s="271"/>
      <c r="G53" s="271"/>
      <c r="H53" s="272"/>
      <c r="I53" s="124"/>
      <c r="J53" s="124"/>
      <c r="K53" s="112">
        <f t="shared" si="2"/>
        <v>0</v>
      </c>
      <c r="L53" s="214">
        <f t="shared" si="3"/>
        <v>0</v>
      </c>
    </row>
    <row r="54" spans="1:12" ht="18" customHeight="1">
      <c r="A54" s="193"/>
      <c r="B54" s="127"/>
      <c r="C54" s="270"/>
      <c r="D54" s="271"/>
      <c r="E54" s="271"/>
      <c r="F54" s="271"/>
      <c r="G54" s="271"/>
      <c r="H54" s="272"/>
      <c r="I54" s="124"/>
      <c r="J54" s="124"/>
      <c r="K54" s="112">
        <f t="shared" si="2"/>
        <v>0</v>
      </c>
      <c r="L54" s="214">
        <f t="shared" si="3"/>
        <v>0</v>
      </c>
    </row>
    <row r="55" spans="1:12" ht="18" customHeight="1">
      <c r="A55" s="193"/>
      <c r="B55" s="127"/>
      <c r="C55" s="270"/>
      <c r="D55" s="271"/>
      <c r="E55" s="271"/>
      <c r="F55" s="271"/>
      <c r="G55" s="271"/>
      <c r="H55" s="272"/>
      <c r="I55" s="124"/>
      <c r="J55" s="124"/>
      <c r="K55" s="112">
        <f t="shared" si="2"/>
        <v>0</v>
      </c>
      <c r="L55" s="214">
        <f t="shared" si="3"/>
        <v>0</v>
      </c>
    </row>
    <row r="56" spans="1:12" ht="18" customHeight="1">
      <c r="A56" s="193"/>
      <c r="B56" s="127"/>
      <c r="C56" s="270"/>
      <c r="D56" s="271"/>
      <c r="E56" s="271"/>
      <c r="F56" s="271"/>
      <c r="G56" s="271"/>
      <c r="H56" s="272"/>
      <c r="I56" s="124"/>
      <c r="J56" s="124"/>
      <c r="K56" s="112">
        <f t="shared" si="2"/>
        <v>0</v>
      </c>
      <c r="L56" s="214">
        <f t="shared" si="3"/>
        <v>0</v>
      </c>
    </row>
    <row r="57" spans="1:12" ht="18" customHeight="1">
      <c r="A57" s="193"/>
      <c r="B57" s="127"/>
      <c r="C57" s="270"/>
      <c r="D57" s="271"/>
      <c r="E57" s="271"/>
      <c r="F57" s="271"/>
      <c r="G57" s="271"/>
      <c r="H57" s="272"/>
      <c r="I57" s="124"/>
      <c r="J57" s="124"/>
      <c r="K57" s="112">
        <f t="shared" si="2"/>
        <v>0</v>
      </c>
      <c r="L57" s="214">
        <f t="shared" si="3"/>
        <v>0</v>
      </c>
    </row>
    <row r="58" spans="1:12" ht="18" customHeight="1">
      <c r="A58" s="193"/>
      <c r="B58" s="127"/>
      <c r="C58" s="270"/>
      <c r="D58" s="271"/>
      <c r="E58" s="271"/>
      <c r="F58" s="271"/>
      <c r="G58" s="271"/>
      <c r="H58" s="272"/>
      <c r="I58" s="124"/>
      <c r="J58" s="124"/>
      <c r="K58" s="112">
        <f t="shared" si="2"/>
        <v>0</v>
      </c>
      <c r="L58" s="214">
        <f t="shared" si="3"/>
        <v>0</v>
      </c>
    </row>
    <row r="59" spans="1:12" ht="18" customHeight="1">
      <c r="A59" s="193"/>
      <c r="B59" s="127"/>
      <c r="C59" s="270"/>
      <c r="D59" s="271"/>
      <c r="E59" s="271"/>
      <c r="F59" s="271"/>
      <c r="G59" s="271"/>
      <c r="H59" s="272"/>
      <c r="I59" s="124"/>
      <c r="J59" s="124"/>
      <c r="K59" s="112">
        <f t="shared" si="2"/>
        <v>0</v>
      </c>
      <c r="L59" s="214">
        <f t="shared" si="3"/>
        <v>0</v>
      </c>
    </row>
    <row r="60" spans="1:12" ht="18" customHeight="1">
      <c r="A60" s="193"/>
      <c r="B60" s="127"/>
      <c r="C60" s="270"/>
      <c r="D60" s="271"/>
      <c r="E60" s="271"/>
      <c r="F60" s="271"/>
      <c r="G60" s="271"/>
      <c r="H60" s="272"/>
      <c r="I60" s="124"/>
      <c r="J60" s="124"/>
      <c r="K60" s="112">
        <f t="shared" si="2"/>
        <v>0</v>
      </c>
      <c r="L60" s="214">
        <f t="shared" si="3"/>
        <v>0</v>
      </c>
    </row>
    <row r="61" spans="1:12" ht="18" customHeight="1">
      <c r="A61" s="193"/>
      <c r="B61" s="127"/>
      <c r="C61" s="270"/>
      <c r="D61" s="271"/>
      <c r="E61" s="271"/>
      <c r="F61" s="271"/>
      <c r="G61" s="271"/>
      <c r="H61" s="272"/>
      <c r="I61" s="124"/>
      <c r="J61" s="124"/>
      <c r="K61" s="112">
        <f t="shared" si="2"/>
        <v>0</v>
      </c>
      <c r="L61" s="214">
        <f t="shared" si="3"/>
        <v>0</v>
      </c>
    </row>
    <row r="62" spans="1:12" ht="18" customHeight="1">
      <c r="A62" s="193"/>
      <c r="B62" s="127"/>
      <c r="C62" s="270"/>
      <c r="D62" s="271"/>
      <c r="E62" s="271"/>
      <c r="F62" s="271"/>
      <c r="G62" s="271"/>
      <c r="H62" s="272"/>
      <c r="I62" s="124"/>
      <c r="J62" s="124"/>
      <c r="K62" s="112">
        <f t="shared" si="2"/>
        <v>0</v>
      </c>
      <c r="L62" s="214">
        <f t="shared" si="3"/>
        <v>0</v>
      </c>
    </row>
    <row r="63" spans="1:12" ht="18" customHeight="1">
      <c r="A63" s="193"/>
      <c r="B63" s="127"/>
      <c r="C63" s="270"/>
      <c r="D63" s="271"/>
      <c r="E63" s="271"/>
      <c r="F63" s="271"/>
      <c r="G63" s="271"/>
      <c r="H63" s="272"/>
      <c r="I63" s="124"/>
      <c r="J63" s="124"/>
      <c r="K63" s="112">
        <f t="shared" si="2"/>
        <v>0</v>
      </c>
      <c r="L63" s="214">
        <f t="shared" si="3"/>
        <v>0</v>
      </c>
    </row>
    <row r="64" spans="1:12" ht="18" customHeight="1" thickBot="1">
      <c r="A64" s="193"/>
      <c r="B64" s="128"/>
      <c r="C64" s="273"/>
      <c r="D64" s="274"/>
      <c r="E64" s="274"/>
      <c r="F64" s="274"/>
      <c r="G64" s="274"/>
      <c r="H64" s="275"/>
      <c r="I64" s="255"/>
      <c r="J64" s="255"/>
      <c r="K64" s="112">
        <f t="shared" si="2"/>
        <v>0</v>
      </c>
      <c r="L64" s="214">
        <f t="shared" si="3"/>
        <v>0</v>
      </c>
    </row>
    <row r="65" spans="1:12" ht="18" customHeight="1" thickBot="1">
      <c r="A65" s="194"/>
      <c r="B65" s="9"/>
      <c r="C65" s="15"/>
      <c r="D65" s="15"/>
      <c r="E65" s="32"/>
      <c r="F65" s="44"/>
      <c r="G65" s="32"/>
      <c r="H65" s="32"/>
      <c r="I65" s="32"/>
      <c r="J65" s="48" t="s">
        <v>141</v>
      </c>
      <c r="K65" s="111">
        <f>SUM(K35:K64)</f>
        <v>0</v>
      </c>
      <c r="L65" s="215"/>
    </row>
    <row r="66" spans="1:12" s="54" customFormat="1" ht="18" customHeight="1" thickBot="1">
      <c r="A66" s="175"/>
      <c r="B66" s="210"/>
      <c r="C66" s="162"/>
      <c r="D66" s="162"/>
      <c r="E66" s="162"/>
      <c r="F66" s="162"/>
      <c r="G66" s="162"/>
      <c r="H66" s="162"/>
      <c r="I66" s="162"/>
      <c r="J66" s="211" t="s">
        <v>139</v>
      </c>
      <c r="K66" s="162"/>
      <c r="L66" s="201">
        <f>SUM(L37:L64)</f>
        <v>0</v>
      </c>
    </row>
  </sheetData>
  <mergeCells count="30">
    <mergeCell ref="C41:H41"/>
    <mergeCell ref="I35:I36"/>
    <mergeCell ref="J35:J36"/>
    <mergeCell ref="C37:H37"/>
    <mergeCell ref="C38:H38"/>
    <mergeCell ref="C39:H39"/>
    <mergeCell ref="C40:H40"/>
    <mergeCell ref="C53:H53"/>
    <mergeCell ref="C42:H42"/>
    <mergeCell ref="C43:H43"/>
    <mergeCell ref="C44:H44"/>
    <mergeCell ref="C45:H45"/>
    <mergeCell ref="C46:H46"/>
    <mergeCell ref="C47:H47"/>
    <mergeCell ref="C48:H48"/>
    <mergeCell ref="C49:H49"/>
    <mergeCell ref="C50:H50"/>
    <mergeCell ref="C51:H51"/>
    <mergeCell ref="C52:H52"/>
    <mergeCell ref="C64:H64"/>
    <mergeCell ref="C60:H60"/>
    <mergeCell ref="C61:H61"/>
    <mergeCell ref="C58:H58"/>
    <mergeCell ref="C59:H59"/>
    <mergeCell ref="C62:H62"/>
    <mergeCell ref="C63:H63"/>
    <mergeCell ref="C54:H54"/>
    <mergeCell ref="C55:H55"/>
    <mergeCell ref="C56:H56"/>
    <mergeCell ref="C57:H57"/>
  </mergeCells>
  <phoneticPr fontId="0" type="noConversion"/>
  <pageMargins left="0.19" right="0.1" top="0.39370078740157483" bottom="0.47244094488188981" header="0.31496062992125984" footer="0.27559055118110237"/>
  <pageSetup paperSize="9" scale="77" orientation="portrait" r:id="rId1"/>
  <headerFooter alignWithMargins="0">
    <oddFooter>&amp;LOffre - Mandat 8B - Version septembre 2014&amp;C2/4&amp;R&amp;D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3" r:id="rId6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355600</xdr:colOff>
                <xdr:row>0</xdr:row>
                <xdr:rowOff>0</xdr:rowOff>
              </to>
            </anchor>
          </objectPr>
        </oleObject>
      </mc:Choice>
      <mc:Fallback>
        <oleObject progId="PBrush" shapeId="5123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CW63"/>
  <sheetViews>
    <sheetView showZeros="0" view="pageLayout" zoomScaleNormal="66" workbookViewId="0">
      <selection activeCell="J24" sqref="J24"/>
    </sheetView>
  </sheetViews>
  <sheetFormatPr defaultColWidth="8.81640625" defaultRowHeight="14.5"/>
  <cols>
    <col min="1" max="1" width="5.26953125" style="24" customWidth="1"/>
    <col min="2" max="2" width="4.81640625" style="2" customWidth="1"/>
    <col min="3" max="3" width="10.54296875" style="2" customWidth="1"/>
    <col min="4" max="4" width="11.26953125" style="2" customWidth="1"/>
    <col min="5" max="5" width="12.7265625" style="2" customWidth="1"/>
    <col min="6" max="7" width="15.81640625" style="2" customWidth="1"/>
    <col min="8" max="8" width="8.81640625" style="2" customWidth="1"/>
    <col min="9" max="9" width="10.7265625" style="2" customWidth="1"/>
    <col min="10" max="10" width="11.7265625" style="77" customWidth="1"/>
    <col min="11" max="11" width="11.7265625" style="103" customWidth="1"/>
    <col min="12" max="16384" width="8.81640625" style="2"/>
  </cols>
  <sheetData>
    <row r="1" spans="1:101">
      <c r="A1" s="39" t="s">
        <v>31</v>
      </c>
      <c r="B1" s="244" t="s">
        <v>152</v>
      </c>
    </row>
    <row r="2" spans="1:101">
      <c r="A2" s="159" t="s">
        <v>21</v>
      </c>
      <c r="B2" s="245" t="s">
        <v>109</v>
      </c>
      <c r="C2" s="208"/>
      <c r="D2" s="216"/>
      <c r="E2" s="216"/>
      <c r="J2" s="82"/>
      <c r="K2" s="104"/>
    </row>
    <row r="3" spans="1:101">
      <c r="A3" s="217"/>
      <c r="B3" s="246"/>
      <c r="C3" s="12" t="s">
        <v>110</v>
      </c>
      <c r="D3" s="12"/>
      <c r="E3" s="12"/>
      <c r="F3" s="12"/>
      <c r="G3" s="12"/>
      <c r="H3" s="12"/>
      <c r="I3" s="12"/>
      <c r="J3" s="83" t="s">
        <v>7</v>
      </c>
      <c r="K3" s="219" t="s">
        <v>100</v>
      </c>
    </row>
    <row r="4" spans="1:101" ht="13.15" customHeight="1">
      <c r="A4" s="182"/>
      <c r="B4" s="145"/>
      <c r="C4" s="32"/>
      <c r="D4" s="15"/>
      <c r="E4" s="15"/>
      <c r="F4" s="15"/>
      <c r="G4" s="15"/>
      <c r="H4" s="47"/>
      <c r="I4" s="15"/>
      <c r="J4" s="84"/>
      <c r="K4" s="220"/>
    </row>
    <row r="5" spans="1:101">
      <c r="A5" s="218"/>
      <c r="B5" s="147"/>
      <c r="C5" s="290"/>
      <c r="D5" s="291"/>
      <c r="E5" s="291"/>
      <c r="F5" s="291"/>
      <c r="G5" s="291"/>
      <c r="H5" s="291"/>
      <c r="I5" s="292"/>
      <c r="J5" s="129"/>
      <c r="K5" s="221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>
      <c r="A6" s="218"/>
      <c r="B6" s="148"/>
      <c r="C6" s="287"/>
      <c r="D6" s="288"/>
      <c r="E6" s="288"/>
      <c r="F6" s="288"/>
      <c r="G6" s="288"/>
      <c r="H6" s="288"/>
      <c r="I6" s="289"/>
      <c r="J6" s="130"/>
      <c r="K6" s="222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>
      <c r="A7" s="218"/>
      <c r="B7" s="149"/>
      <c r="C7" s="281"/>
      <c r="D7" s="282"/>
      <c r="E7" s="282"/>
      <c r="F7" s="282"/>
      <c r="G7" s="282"/>
      <c r="H7" s="282"/>
      <c r="I7" s="283"/>
      <c r="J7" s="131"/>
      <c r="K7" s="223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>
      <c r="A8" s="218"/>
      <c r="B8" s="148"/>
      <c r="C8" s="287"/>
      <c r="D8" s="288"/>
      <c r="E8" s="288"/>
      <c r="F8" s="288"/>
      <c r="G8" s="288"/>
      <c r="H8" s="288"/>
      <c r="I8" s="289"/>
      <c r="J8" s="130"/>
      <c r="K8" s="222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>
      <c r="A9" s="218"/>
      <c r="B9" s="149"/>
      <c r="C9" s="281"/>
      <c r="D9" s="282"/>
      <c r="E9" s="282"/>
      <c r="F9" s="282"/>
      <c r="G9" s="282"/>
      <c r="H9" s="282"/>
      <c r="I9" s="283"/>
      <c r="J9" s="131"/>
      <c r="K9" s="223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>
      <c r="A10" s="218"/>
      <c r="B10" s="148"/>
      <c r="C10" s="287"/>
      <c r="D10" s="288"/>
      <c r="E10" s="288"/>
      <c r="F10" s="288"/>
      <c r="G10" s="288"/>
      <c r="H10" s="288"/>
      <c r="I10" s="289"/>
      <c r="J10" s="130"/>
      <c r="K10" s="222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>
      <c r="A11" s="218"/>
      <c r="B11" s="149"/>
      <c r="C11" s="281"/>
      <c r="D11" s="282"/>
      <c r="E11" s="282"/>
      <c r="F11" s="282"/>
      <c r="G11" s="282"/>
      <c r="H11" s="282"/>
      <c r="I11" s="283"/>
      <c r="J11" s="131"/>
      <c r="K11" s="223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>
      <c r="A12" s="218"/>
      <c r="B12" s="148"/>
      <c r="C12" s="287"/>
      <c r="D12" s="288"/>
      <c r="E12" s="288"/>
      <c r="F12" s="288"/>
      <c r="G12" s="288"/>
      <c r="H12" s="288"/>
      <c r="I12" s="289"/>
      <c r="J12" s="130"/>
      <c r="K12" s="22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>
      <c r="A13" s="218"/>
      <c r="B13" s="149"/>
      <c r="C13" s="281"/>
      <c r="D13" s="282"/>
      <c r="E13" s="282"/>
      <c r="F13" s="282"/>
      <c r="G13" s="282"/>
      <c r="H13" s="282"/>
      <c r="I13" s="283"/>
      <c r="J13" s="131"/>
      <c r="K13" s="22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>
      <c r="A14" s="218"/>
      <c r="B14" s="148"/>
      <c r="C14" s="287"/>
      <c r="D14" s="288"/>
      <c r="E14" s="288"/>
      <c r="F14" s="288"/>
      <c r="G14" s="288"/>
      <c r="H14" s="288"/>
      <c r="I14" s="289"/>
      <c r="J14" s="130"/>
      <c r="K14" s="222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>
      <c r="A15" s="218"/>
      <c r="B15" s="149"/>
      <c r="C15" s="281"/>
      <c r="D15" s="282"/>
      <c r="E15" s="282"/>
      <c r="F15" s="282"/>
      <c r="G15" s="282"/>
      <c r="H15" s="282"/>
      <c r="I15" s="283"/>
      <c r="J15" s="131"/>
      <c r="K15" s="223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>
      <c r="A16" s="218"/>
      <c r="B16" s="148"/>
      <c r="C16" s="287"/>
      <c r="D16" s="288"/>
      <c r="E16" s="288"/>
      <c r="F16" s="288"/>
      <c r="G16" s="288"/>
      <c r="H16" s="288"/>
      <c r="I16" s="289"/>
      <c r="J16" s="130"/>
      <c r="K16" s="222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>
      <c r="A17" s="218"/>
      <c r="B17" s="149"/>
      <c r="C17" s="281"/>
      <c r="D17" s="282"/>
      <c r="E17" s="282"/>
      <c r="F17" s="282"/>
      <c r="G17" s="282"/>
      <c r="H17" s="282"/>
      <c r="I17" s="283"/>
      <c r="J17" s="131"/>
      <c r="K17" s="223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>
      <c r="A18" s="218"/>
      <c r="B18" s="148"/>
      <c r="C18" s="287"/>
      <c r="D18" s="288"/>
      <c r="E18" s="288"/>
      <c r="F18" s="288"/>
      <c r="G18" s="288"/>
      <c r="H18" s="288"/>
      <c r="I18" s="289"/>
      <c r="J18" s="130"/>
      <c r="K18" s="222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>
      <c r="A19" s="218"/>
      <c r="B19" s="149"/>
      <c r="C19" s="281"/>
      <c r="D19" s="282"/>
      <c r="E19" s="282"/>
      <c r="F19" s="282"/>
      <c r="G19" s="282"/>
      <c r="H19" s="282"/>
      <c r="I19" s="283"/>
      <c r="J19" s="131"/>
      <c r="K19" s="22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>
      <c r="A20" s="218"/>
      <c r="B20" s="148"/>
      <c r="C20" s="287"/>
      <c r="D20" s="288"/>
      <c r="E20" s="288"/>
      <c r="F20" s="288"/>
      <c r="G20" s="288"/>
      <c r="H20" s="288"/>
      <c r="I20" s="289"/>
      <c r="J20" s="130"/>
      <c r="K20" s="222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>
      <c r="A21" s="218"/>
      <c r="B21" s="149"/>
      <c r="C21" s="281"/>
      <c r="D21" s="282"/>
      <c r="E21" s="282"/>
      <c r="F21" s="282"/>
      <c r="G21" s="282"/>
      <c r="H21" s="282"/>
      <c r="I21" s="283"/>
      <c r="J21" s="131"/>
      <c r="K21" s="223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>
      <c r="A22" s="218"/>
      <c r="B22" s="148"/>
      <c r="C22" s="287"/>
      <c r="D22" s="288"/>
      <c r="E22" s="288"/>
      <c r="F22" s="288"/>
      <c r="G22" s="288"/>
      <c r="H22" s="288"/>
      <c r="I22" s="289"/>
      <c r="J22" s="130"/>
      <c r="K22" s="2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>
      <c r="A23" s="218"/>
      <c r="B23" s="147"/>
      <c r="C23" s="281"/>
      <c r="D23" s="282"/>
      <c r="E23" s="282"/>
      <c r="F23" s="282"/>
      <c r="G23" s="282"/>
      <c r="H23" s="282"/>
      <c r="I23" s="283"/>
      <c r="J23" s="129"/>
      <c r="K23" s="221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>
      <c r="A24" s="218"/>
      <c r="B24" s="148"/>
      <c r="C24" s="287"/>
      <c r="D24" s="288"/>
      <c r="E24" s="288"/>
      <c r="F24" s="288"/>
      <c r="G24" s="288"/>
      <c r="H24" s="288"/>
      <c r="I24" s="289"/>
      <c r="J24" s="130"/>
      <c r="K24" s="22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>
      <c r="A25" s="218"/>
      <c r="B25" s="149"/>
      <c r="C25" s="281"/>
      <c r="D25" s="282"/>
      <c r="E25" s="282"/>
      <c r="F25" s="282"/>
      <c r="G25" s="282"/>
      <c r="H25" s="282"/>
      <c r="I25" s="283"/>
      <c r="J25" s="131"/>
      <c r="K25" s="223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>
      <c r="A26" s="218"/>
      <c r="B26" s="148"/>
      <c r="C26" s="287"/>
      <c r="D26" s="288"/>
      <c r="E26" s="288"/>
      <c r="F26" s="288"/>
      <c r="G26" s="288"/>
      <c r="H26" s="288"/>
      <c r="I26" s="289"/>
      <c r="J26" s="130"/>
      <c r="K26" s="222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>
      <c r="A27" s="218"/>
      <c r="B27" s="147"/>
      <c r="C27" s="281"/>
      <c r="D27" s="282"/>
      <c r="E27" s="282"/>
      <c r="F27" s="282"/>
      <c r="G27" s="282"/>
      <c r="H27" s="282"/>
      <c r="I27" s="283"/>
      <c r="J27" s="131"/>
      <c r="K27" s="223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ht="15" thickBot="1">
      <c r="A28" s="218"/>
      <c r="B28" s="150"/>
      <c r="C28" s="284"/>
      <c r="D28" s="285"/>
      <c r="E28" s="285"/>
      <c r="F28" s="285"/>
      <c r="G28" s="285"/>
      <c r="H28" s="285"/>
      <c r="I28" s="286"/>
      <c r="J28" s="132"/>
      <c r="K28" s="22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ht="18" customHeight="1" thickBot="1">
      <c r="A29" s="194"/>
      <c r="B29" s="146"/>
      <c r="C29" s="15"/>
      <c r="D29" s="32"/>
      <c r="E29" s="32"/>
      <c r="F29" s="32"/>
      <c r="G29" s="32"/>
      <c r="H29" s="32"/>
      <c r="I29" s="48" t="s">
        <v>153</v>
      </c>
      <c r="J29" s="111">
        <f>SUM(J5:J28)</f>
        <v>0</v>
      </c>
      <c r="K29" s="215"/>
    </row>
    <row r="30" spans="1:101" s="54" customFormat="1" ht="18" customHeight="1" thickBot="1">
      <c r="A30" s="182"/>
      <c r="B30" s="210"/>
      <c r="C30" s="199"/>
      <c r="D30" s="162"/>
      <c r="E30" s="162"/>
      <c r="F30" s="162"/>
      <c r="G30" s="162"/>
      <c r="H30" s="162"/>
      <c r="I30" s="211" t="s">
        <v>111</v>
      </c>
      <c r="J30" s="162"/>
      <c r="K30" s="201">
        <f>SUM(K5:K28)</f>
        <v>0</v>
      </c>
    </row>
    <row r="31" spans="1:101" ht="18" customHeight="1">
      <c r="A31" s="14"/>
      <c r="D31" s="1"/>
      <c r="E31" s="1"/>
      <c r="F31" s="1"/>
      <c r="G31" s="1"/>
      <c r="H31" s="1"/>
      <c r="I31" s="1"/>
    </row>
    <row r="32" spans="1:101" ht="18" customHeight="1">
      <c r="A32" s="39" t="s">
        <v>32</v>
      </c>
      <c r="B32" s="244" t="s">
        <v>154</v>
      </c>
      <c r="D32" s="1"/>
      <c r="E32" s="1"/>
      <c r="F32" s="1"/>
      <c r="G32" s="1"/>
      <c r="H32" s="1"/>
      <c r="I32" s="1"/>
    </row>
    <row r="33" spans="1:101">
      <c r="A33" s="159" t="s">
        <v>22</v>
      </c>
      <c r="B33" s="245" t="s">
        <v>112</v>
      </c>
      <c r="C33" s="208"/>
      <c r="D33" s="216"/>
      <c r="E33" s="216"/>
      <c r="F33" s="216"/>
      <c r="J33" s="82"/>
      <c r="K33" s="104"/>
    </row>
    <row r="34" spans="1:101">
      <c r="A34" s="209"/>
      <c r="B34" s="151"/>
      <c r="C34" s="12" t="s">
        <v>113</v>
      </c>
      <c r="D34" s="12"/>
      <c r="E34" s="12"/>
      <c r="F34" s="12"/>
      <c r="G34" s="12"/>
      <c r="H34" s="12"/>
      <c r="I34" s="12"/>
      <c r="J34" s="83" t="s">
        <v>7</v>
      </c>
      <c r="K34" s="219" t="s">
        <v>100</v>
      </c>
    </row>
    <row r="35" spans="1:101" ht="13.15" customHeight="1">
      <c r="A35" s="225"/>
      <c r="B35" s="152"/>
      <c r="C35" s="32"/>
      <c r="D35" s="15"/>
      <c r="E35" s="15"/>
      <c r="F35" s="15"/>
      <c r="G35" s="15"/>
      <c r="H35" s="47"/>
      <c r="I35" s="15"/>
      <c r="J35" s="84"/>
      <c r="K35" s="220"/>
    </row>
    <row r="36" spans="1:101">
      <c r="A36" s="218"/>
      <c r="B36" s="147"/>
      <c r="C36" s="290"/>
      <c r="D36" s="291"/>
      <c r="E36" s="291"/>
      <c r="F36" s="291"/>
      <c r="G36" s="291"/>
      <c r="H36" s="291"/>
      <c r="I36" s="292"/>
      <c r="J36" s="129"/>
      <c r="K36" s="221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</row>
    <row r="37" spans="1:101">
      <c r="A37" s="218"/>
      <c r="B37" s="148"/>
      <c r="C37" s="287"/>
      <c r="D37" s="288"/>
      <c r="E37" s="288"/>
      <c r="F37" s="288"/>
      <c r="G37" s="288"/>
      <c r="H37" s="288"/>
      <c r="I37" s="289"/>
      <c r="J37" s="130"/>
      <c r="K37" s="222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</row>
    <row r="38" spans="1:101">
      <c r="A38" s="218"/>
      <c r="B38" s="149"/>
      <c r="C38" s="281"/>
      <c r="D38" s="282"/>
      <c r="E38" s="282"/>
      <c r="F38" s="282"/>
      <c r="G38" s="282"/>
      <c r="H38" s="282"/>
      <c r="I38" s="283"/>
      <c r="J38" s="131"/>
      <c r="K38" s="223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>
      <c r="A39" s="218"/>
      <c r="B39" s="148"/>
      <c r="C39" s="287"/>
      <c r="D39" s="288"/>
      <c r="E39" s="288"/>
      <c r="F39" s="288"/>
      <c r="G39" s="288"/>
      <c r="H39" s="288"/>
      <c r="I39" s="289"/>
      <c r="J39" s="130"/>
      <c r="K39" s="222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>
      <c r="A40" s="218"/>
      <c r="B40" s="149"/>
      <c r="C40" s="281"/>
      <c r="D40" s="282"/>
      <c r="E40" s="282"/>
      <c r="F40" s="282"/>
      <c r="G40" s="282"/>
      <c r="H40" s="282"/>
      <c r="I40" s="283"/>
      <c r="J40" s="131"/>
      <c r="K40" s="223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</row>
    <row r="41" spans="1:101">
      <c r="A41" s="218"/>
      <c r="B41" s="148"/>
      <c r="C41" s="287"/>
      <c r="D41" s="288"/>
      <c r="E41" s="288"/>
      <c r="F41" s="288"/>
      <c r="G41" s="288"/>
      <c r="H41" s="288"/>
      <c r="I41" s="289"/>
      <c r="J41" s="130"/>
      <c r="K41" s="222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</row>
    <row r="42" spans="1:101">
      <c r="A42" s="218"/>
      <c r="B42" s="149"/>
      <c r="C42" s="281"/>
      <c r="D42" s="282"/>
      <c r="E42" s="282"/>
      <c r="F42" s="282"/>
      <c r="G42" s="282"/>
      <c r="H42" s="282"/>
      <c r="I42" s="283"/>
      <c r="J42" s="131"/>
      <c r="K42" s="223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</row>
    <row r="43" spans="1:101">
      <c r="A43" s="218"/>
      <c r="B43" s="148"/>
      <c r="C43" s="287"/>
      <c r="D43" s="288"/>
      <c r="E43" s="288"/>
      <c r="F43" s="288"/>
      <c r="G43" s="288"/>
      <c r="H43" s="288"/>
      <c r="I43" s="289"/>
      <c r="J43" s="130"/>
      <c r="K43" s="222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</row>
    <row r="44" spans="1:101">
      <c r="A44" s="218"/>
      <c r="B44" s="149"/>
      <c r="C44" s="281"/>
      <c r="D44" s="282"/>
      <c r="E44" s="282"/>
      <c r="F44" s="282"/>
      <c r="G44" s="282"/>
      <c r="H44" s="282"/>
      <c r="I44" s="283"/>
      <c r="J44" s="131"/>
      <c r="K44" s="223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</row>
    <row r="45" spans="1:101">
      <c r="A45" s="218"/>
      <c r="B45" s="148"/>
      <c r="C45" s="287"/>
      <c r="D45" s="288"/>
      <c r="E45" s="288"/>
      <c r="F45" s="288"/>
      <c r="G45" s="288"/>
      <c r="H45" s="288"/>
      <c r="I45" s="289"/>
      <c r="J45" s="130"/>
      <c r="K45" s="222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</row>
    <row r="46" spans="1:101">
      <c r="A46" s="218"/>
      <c r="B46" s="149"/>
      <c r="C46" s="281"/>
      <c r="D46" s="282"/>
      <c r="E46" s="282"/>
      <c r="F46" s="282"/>
      <c r="G46" s="282"/>
      <c r="H46" s="282"/>
      <c r="I46" s="283"/>
      <c r="J46" s="131"/>
      <c r="K46" s="22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>
      <c r="A47" s="218"/>
      <c r="B47" s="148"/>
      <c r="C47" s="287"/>
      <c r="D47" s="288"/>
      <c r="E47" s="288"/>
      <c r="F47" s="288"/>
      <c r="G47" s="288"/>
      <c r="H47" s="288"/>
      <c r="I47" s="289"/>
      <c r="J47" s="130"/>
      <c r="K47" s="222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>
      <c r="A48" s="218"/>
      <c r="B48" s="149"/>
      <c r="C48" s="281"/>
      <c r="D48" s="282"/>
      <c r="E48" s="282"/>
      <c r="F48" s="282"/>
      <c r="G48" s="282"/>
      <c r="H48" s="282"/>
      <c r="I48" s="283"/>
      <c r="J48" s="131"/>
      <c r="K48" s="22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</row>
    <row r="49" spans="1:101">
      <c r="A49" s="218"/>
      <c r="B49" s="148"/>
      <c r="C49" s="287"/>
      <c r="D49" s="288"/>
      <c r="E49" s="288"/>
      <c r="F49" s="288"/>
      <c r="G49" s="288"/>
      <c r="H49" s="288"/>
      <c r="I49" s="289"/>
      <c r="J49" s="130"/>
      <c r="K49" s="222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>
      <c r="A50" s="218"/>
      <c r="B50" s="149"/>
      <c r="C50" s="281"/>
      <c r="D50" s="282"/>
      <c r="E50" s="282"/>
      <c r="F50" s="282"/>
      <c r="G50" s="282"/>
      <c r="H50" s="282"/>
      <c r="I50" s="283"/>
      <c r="J50" s="131"/>
      <c r="K50" s="22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>
      <c r="A51" s="218"/>
      <c r="B51" s="148"/>
      <c r="C51" s="287"/>
      <c r="D51" s="288"/>
      <c r="E51" s="288"/>
      <c r="F51" s="288"/>
      <c r="G51" s="288"/>
      <c r="H51" s="288"/>
      <c r="I51" s="289"/>
      <c r="J51" s="130"/>
      <c r="K51" s="222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</row>
    <row r="52" spans="1:101">
      <c r="A52" s="218"/>
      <c r="B52" s="147"/>
      <c r="C52" s="281"/>
      <c r="D52" s="282"/>
      <c r="E52" s="282"/>
      <c r="F52" s="282"/>
      <c r="G52" s="282"/>
      <c r="H52" s="282"/>
      <c r="I52" s="283"/>
      <c r="J52" s="129"/>
      <c r="K52" s="221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>
      <c r="A53" s="218"/>
      <c r="B53" s="148"/>
      <c r="C53" s="287"/>
      <c r="D53" s="288"/>
      <c r="E53" s="288"/>
      <c r="F53" s="288"/>
      <c r="G53" s="288"/>
      <c r="H53" s="288"/>
      <c r="I53" s="289"/>
      <c r="J53" s="130"/>
      <c r="K53" s="222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</row>
    <row r="54" spans="1:101">
      <c r="A54" s="218"/>
      <c r="B54" s="147"/>
      <c r="C54" s="281"/>
      <c r="D54" s="282"/>
      <c r="E54" s="282"/>
      <c r="F54" s="282"/>
      <c r="G54" s="282"/>
      <c r="H54" s="282"/>
      <c r="I54" s="283"/>
      <c r="J54" s="129"/>
      <c r="K54" s="221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</row>
    <row r="55" spans="1:101">
      <c r="A55" s="218"/>
      <c r="B55" s="148"/>
      <c r="C55" s="287"/>
      <c r="D55" s="288"/>
      <c r="E55" s="288"/>
      <c r="F55" s="288"/>
      <c r="G55" s="288"/>
      <c r="H55" s="288"/>
      <c r="I55" s="289"/>
      <c r="J55" s="130"/>
      <c r="K55" s="222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</row>
    <row r="56" spans="1:101">
      <c r="A56" s="218"/>
      <c r="B56" s="149"/>
      <c r="C56" s="281"/>
      <c r="D56" s="282"/>
      <c r="E56" s="282"/>
      <c r="F56" s="282"/>
      <c r="G56" s="282"/>
      <c r="H56" s="282"/>
      <c r="I56" s="283"/>
      <c r="J56" s="131"/>
      <c r="K56" s="223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</row>
    <row r="57" spans="1:101">
      <c r="A57" s="218"/>
      <c r="B57" s="148"/>
      <c r="C57" s="287"/>
      <c r="D57" s="288"/>
      <c r="E57" s="288"/>
      <c r="F57" s="288"/>
      <c r="G57" s="288"/>
      <c r="H57" s="288"/>
      <c r="I57" s="289"/>
      <c r="J57" s="130"/>
      <c r="K57" s="222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</row>
    <row r="58" spans="1:101">
      <c r="A58" s="218"/>
      <c r="B58" s="147"/>
      <c r="C58" s="281"/>
      <c r="D58" s="282"/>
      <c r="E58" s="282"/>
      <c r="F58" s="282"/>
      <c r="G58" s="282"/>
      <c r="H58" s="282"/>
      <c r="I58" s="283"/>
      <c r="J58" s="131"/>
      <c r="K58" s="223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 ht="15" thickBot="1">
      <c r="A59" s="218"/>
      <c r="B59" s="150"/>
      <c r="C59" s="284"/>
      <c r="D59" s="285"/>
      <c r="E59" s="285"/>
      <c r="F59" s="285"/>
      <c r="G59" s="285"/>
      <c r="H59" s="285"/>
      <c r="I59" s="286"/>
      <c r="J59" s="132"/>
      <c r="K59" s="224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 ht="18" customHeight="1" thickBot="1">
      <c r="A60" s="194"/>
      <c r="B60" s="153"/>
      <c r="C60" s="15"/>
      <c r="D60" s="32"/>
      <c r="E60" s="32"/>
      <c r="F60" s="32"/>
      <c r="G60" s="32"/>
      <c r="H60" s="32"/>
      <c r="I60" s="48" t="s">
        <v>155</v>
      </c>
      <c r="J60" s="111">
        <f>SUM(J36:J59)</f>
        <v>0</v>
      </c>
      <c r="K60" s="215"/>
    </row>
    <row r="61" spans="1:101" s="54" customFormat="1" ht="18" customHeight="1" thickBot="1">
      <c r="A61" s="175"/>
      <c r="B61" s="210"/>
      <c r="C61" s="184"/>
      <c r="D61" s="187"/>
      <c r="E61" s="187"/>
      <c r="F61" s="187"/>
      <c r="G61" s="187"/>
      <c r="H61" s="187"/>
      <c r="I61" s="226" t="s">
        <v>114</v>
      </c>
      <c r="J61" s="162"/>
      <c r="K61" s="201">
        <f>SUM(K36:K59)</f>
        <v>0</v>
      </c>
    </row>
    <row r="62" spans="1:101">
      <c r="B62" s="4"/>
      <c r="C62" s="4"/>
    </row>
    <row r="63" spans="1:101">
      <c r="B63" s="35"/>
      <c r="C63" s="35"/>
    </row>
  </sheetData>
  <mergeCells count="48">
    <mergeCell ref="C9:I9"/>
    <mergeCell ref="C10:I10"/>
    <mergeCell ref="C5:I5"/>
    <mergeCell ref="C6:I6"/>
    <mergeCell ref="C7:I7"/>
    <mergeCell ref="C8:I8"/>
    <mergeCell ref="C22:I22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C41:I41"/>
    <mergeCell ref="C23:I23"/>
    <mergeCell ref="C24:I24"/>
    <mergeCell ref="C25:I25"/>
    <mergeCell ref="C26:I26"/>
    <mergeCell ref="C27:I27"/>
    <mergeCell ref="C28:I28"/>
    <mergeCell ref="C36:I36"/>
    <mergeCell ref="C37:I37"/>
    <mergeCell ref="C38:I38"/>
    <mergeCell ref="C39:I39"/>
    <mergeCell ref="C40:I40"/>
    <mergeCell ref="C53:I53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8:I58"/>
    <mergeCell ref="C59:I59"/>
    <mergeCell ref="C54:I54"/>
    <mergeCell ref="C55:I55"/>
    <mergeCell ref="C56:I56"/>
    <mergeCell ref="C57:I57"/>
  </mergeCells>
  <phoneticPr fontId="0" type="noConversion"/>
  <pageMargins left="0.23622047244094491" right="0.19685039370078741" top="0.39370078740157483" bottom="0.47244094488188981" header="0.31496062992125984" footer="0.27559055118110237"/>
  <pageSetup paperSize="9" scale="85" orientation="portrait" r:id="rId1"/>
  <headerFooter alignWithMargins="0">
    <oddFooter>&amp;LOffre - Mandat 8B - Version septembre 2014&amp;C3/4&amp;R&amp;D</oddFooter>
  </headerFooter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Brush" shapeId="7169" r:id="rId4"/>
      </mc:Fallback>
    </mc:AlternateContent>
    <mc:AlternateContent xmlns:mc="http://schemas.openxmlformats.org/markup-compatibility/2006">
      <mc:Choice Requires="x14">
        <oleObject progId="PBrush" shapeId="7170" r:id="rId6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355600</xdr:colOff>
                <xdr:row>0</xdr:row>
                <xdr:rowOff>0</xdr:rowOff>
              </to>
            </anchor>
          </objectPr>
        </oleObject>
      </mc:Choice>
      <mc:Fallback>
        <oleObject progId="PBrush" shapeId="717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121">
    <pageSetUpPr fitToPage="1"/>
  </sheetPr>
  <dimension ref="A1:CV60"/>
  <sheetViews>
    <sheetView showZeros="0" view="pageLayout" zoomScaleNormal="66" workbookViewId="0">
      <selection activeCell="J57" sqref="J57:K58"/>
    </sheetView>
  </sheetViews>
  <sheetFormatPr defaultColWidth="8.81640625" defaultRowHeight="14"/>
  <cols>
    <col min="1" max="1" width="5.26953125" style="24" customWidth="1"/>
    <col min="2" max="2" width="6.81640625" style="2" customWidth="1"/>
    <col min="3" max="3" width="9.26953125" style="2" customWidth="1"/>
    <col min="4" max="4" width="11.26953125" style="2" customWidth="1"/>
    <col min="5" max="5" width="8.54296875" style="2" customWidth="1"/>
    <col min="6" max="6" width="10.81640625" style="2" customWidth="1"/>
    <col min="7" max="7" width="15.81640625" style="2" customWidth="1"/>
    <col min="8" max="8" width="11.54296875" style="2" customWidth="1"/>
    <col min="9" max="9" width="11.453125" style="2" customWidth="1"/>
    <col min="10" max="10" width="14.7265625" style="77" customWidth="1"/>
    <col min="11" max="11" width="13.453125" style="2" customWidth="1"/>
    <col min="12" max="13" width="8.81640625" style="2" customWidth="1"/>
    <col min="14" max="14" width="11.26953125" style="2" customWidth="1"/>
    <col min="15" max="16384" width="8.81640625" style="2"/>
  </cols>
  <sheetData>
    <row r="1" spans="1:100" ht="18" customHeight="1">
      <c r="A1" s="135" t="s">
        <v>33</v>
      </c>
      <c r="B1" s="244" t="s">
        <v>156</v>
      </c>
      <c r="D1" s="1"/>
      <c r="E1" s="1"/>
      <c r="F1" s="1"/>
      <c r="G1" s="1"/>
      <c r="H1" s="1"/>
      <c r="I1" s="1"/>
    </row>
    <row r="2" spans="1:100" ht="14.5">
      <c r="A2" s="159" t="s">
        <v>23</v>
      </c>
      <c r="B2" s="245" t="s">
        <v>115</v>
      </c>
      <c r="C2" s="208"/>
      <c r="D2" s="216"/>
      <c r="E2" s="216"/>
      <c r="J2" s="82"/>
    </row>
    <row r="3" spans="1:100" ht="14.5">
      <c r="A3" s="209"/>
      <c r="B3" s="151"/>
      <c r="C3" s="12" t="s">
        <v>116</v>
      </c>
      <c r="D3" s="12"/>
      <c r="E3" s="12"/>
      <c r="F3" s="12"/>
      <c r="G3" s="12"/>
      <c r="H3" s="12"/>
      <c r="I3" s="12"/>
      <c r="J3" s="83" t="s">
        <v>7</v>
      </c>
      <c r="K3" s="227" t="s">
        <v>100</v>
      </c>
    </row>
    <row r="4" spans="1:100" ht="13.15" customHeight="1">
      <c r="A4" s="225"/>
      <c r="B4" s="152"/>
      <c r="C4" s="32"/>
      <c r="D4" s="15"/>
      <c r="E4" s="15"/>
      <c r="F4" s="15"/>
      <c r="G4" s="15"/>
      <c r="H4" s="47"/>
      <c r="I4" s="15"/>
      <c r="J4" s="84"/>
      <c r="K4" s="220"/>
    </row>
    <row r="5" spans="1:100" ht="14.5">
      <c r="A5" s="218"/>
      <c r="B5" s="147"/>
      <c r="C5" s="290"/>
      <c r="D5" s="291"/>
      <c r="E5" s="291"/>
      <c r="F5" s="291"/>
      <c r="G5" s="291"/>
      <c r="H5" s="291"/>
      <c r="I5" s="292"/>
      <c r="J5" s="129"/>
      <c r="K5" s="221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</row>
    <row r="6" spans="1:100" ht="14.5">
      <c r="A6" s="218"/>
      <c r="B6" s="148"/>
      <c r="C6" s="287"/>
      <c r="D6" s="288"/>
      <c r="E6" s="288"/>
      <c r="F6" s="288"/>
      <c r="G6" s="288"/>
      <c r="H6" s="288"/>
      <c r="I6" s="289"/>
      <c r="J6" s="130"/>
      <c r="K6" s="222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</row>
    <row r="7" spans="1:100" ht="14.5">
      <c r="A7" s="218"/>
      <c r="B7" s="149"/>
      <c r="C7" s="281"/>
      <c r="D7" s="282"/>
      <c r="E7" s="282"/>
      <c r="F7" s="282"/>
      <c r="G7" s="282"/>
      <c r="H7" s="282"/>
      <c r="I7" s="283"/>
      <c r="J7" s="131"/>
      <c r="K7" s="223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 ht="14.5">
      <c r="A8" s="218"/>
      <c r="B8" s="148"/>
      <c r="C8" s="287"/>
      <c r="D8" s="288"/>
      <c r="E8" s="288"/>
      <c r="F8" s="288"/>
      <c r="G8" s="288"/>
      <c r="H8" s="288"/>
      <c r="I8" s="289"/>
      <c r="J8" s="130"/>
      <c r="K8" s="222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</row>
    <row r="9" spans="1:100" ht="14.5">
      <c r="A9" s="218"/>
      <c r="B9" s="149"/>
      <c r="C9" s="281"/>
      <c r="D9" s="282"/>
      <c r="E9" s="282"/>
      <c r="F9" s="282"/>
      <c r="G9" s="282"/>
      <c r="H9" s="282"/>
      <c r="I9" s="283"/>
      <c r="J9" s="131"/>
      <c r="K9" s="223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</row>
    <row r="10" spans="1:100" ht="14.5">
      <c r="A10" s="218"/>
      <c r="B10" s="148"/>
      <c r="C10" s="287"/>
      <c r="D10" s="288"/>
      <c r="E10" s="288"/>
      <c r="F10" s="288"/>
      <c r="G10" s="288"/>
      <c r="H10" s="288"/>
      <c r="I10" s="289"/>
      <c r="J10" s="130"/>
      <c r="K10" s="222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</row>
    <row r="11" spans="1:100" ht="14.5">
      <c r="A11" s="218"/>
      <c r="B11" s="149"/>
      <c r="C11" s="281"/>
      <c r="D11" s="282"/>
      <c r="E11" s="282"/>
      <c r="F11" s="282"/>
      <c r="G11" s="282"/>
      <c r="H11" s="282"/>
      <c r="I11" s="283"/>
      <c r="J11" s="131"/>
      <c r="K11" s="223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</row>
    <row r="12" spans="1:100" ht="14.5">
      <c r="A12" s="218"/>
      <c r="B12" s="148"/>
      <c r="C12" s="287"/>
      <c r="D12" s="288"/>
      <c r="E12" s="288"/>
      <c r="F12" s="288"/>
      <c r="G12" s="288"/>
      <c r="H12" s="288"/>
      <c r="I12" s="289"/>
      <c r="J12" s="130"/>
      <c r="K12" s="22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</row>
    <row r="13" spans="1:100" ht="14.5">
      <c r="A13" s="218"/>
      <c r="B13" s="149"/>
      <c r="C13" s="281"/>
      <c r="D13" s="282"/>
      <c r="E13" s="282"/>
      <c r="F13" s="282"/>
      <c r="G13" s="282"/>
      <c r="H13" s="282"/>
      <c r="I13" s="283"/>
      <c r="J13" s="131"/>
      <c r="K13" s="22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</row>
    <row r="14" spans="1:100" ht="14.5">
      <c r="A14" s="218"/>
      <c r="B14" s="148"/>
      <c r="C14" s="287"/>
      <c r="D14" s="288"/>
      <c r="E14" s="288"/>
      <c r="F14" s="288"/>
      <c r="G14" s="288"/>
      <c r="H14" s="288"/>
      <c r="I14" s="289"/>
      <c r="J14" s="130"/>
      <c r="K14" s="222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</row>
    <row r="15" spans="1:100" ht="14.5">
      <c r="A15" s="218"/>
      <c r="B15" s="147"/>
      <c r="C15" s="281"/>
      <c r="D15" s="282"/>
      <c r="E15" s="282"/>
      <c r="F15" s="282"/>
      <c r="G15" s="282"/>
      <c r="H15" s="282"/>
      <c r="I15" s="283"/>
      <c r="J15" s="129"/>
      <c r="K15" s="221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</row>
    <row r="16" spans="1:100" ht="14.5">
      <c r="A16" s="218"/>
      <c r="B16" s="148"/>
      <c r="C16" s="287"/>
      <c r="D16" s="288"/>
      <c r="E16" s="288"/>
      <c r="F16" s="288"/>
      <c r="G16" s="288"/>
      <c r="H16" s="288"/>
      <c r="I16" s="289"/>
      <c r="J16" s="130"/>
      <c r="K16" s="222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</row>
    <row r="17" spans="1:100" ht="14.5">
      <c r="A17" s="218"/>
      <c r="B17" s="149"/>
      <c r="C17" s="281"/>
      <c r="D17" s="282"/>
      <c r="E17" s="282"/>
      <c r="F17" s="282"/>
      <c r="G17" s="282"/>
      <c r="H17" s="282"/>
      <c r="I17" s="283"/>
      <c r="J17" s="131"/>
      <c r="K17" s="223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</row>
    <row r="18" spans="1:100" ht="14.5">
      <c r="A18" s="218"/>
      <c r="B18" s="148"/>
      <c r="C18" s="287"/>
      <c r="D18" s="288"/>
      <c r="E18" s="288"/>
      <c r="F18" s="288"/>
      <c r="G18" s="288"/>
      <c r="H18" s="288"/>
      <c r="I18" s="289"/>
      <c r="J18" s="130"/>
      <c r="K18" s="222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</row>
    <row r="19" spans="1:100" ht="14.5">
      <c r="A19" s="218"/>
      <c r="B19" s="147"/>
      <c r="C19" s="281"/>
      <c r="D19" s="282"/>
      <c r="E19" s="282"/>
      <c r="F19" s="282"/>
      <c r="G19" s="282"/>
      <c r="H19" s="282"/>
      <c r="I19" s="283"/>
      <c r="J19" s="131"/>
      <c r="K19" s="22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</row>
    <row r="20" spans="1:100" ht="15" thickBot="1">
      <c r="A20" s="218"/>
      <c r="B20" s="150"/>
      <c r="C20" s="284"/>
      <c r="D20" s="285"/>
      <c r="E20" s="285"/>
      <c r="F20" s="285"/>
      <c r="G20" s="285"/>
      <c r="H20" s="285"/>
      <c r="I20" s="286"/>
      <c r="J20" s="132"/>
      <c r="K20" s="224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</row>
    <row r="21" spans="1:100" ht="18" customHeight="1" thickBot="1">
      <c r="A21" s="194"/>
      <c r="B21" s="153"/>
      <c r="C21" s="15"/>
      <c r="D21" s="32"/>
      <c r="E21" s="32"/>
      <c r="F21" s="32"/>
      <c r="G21" s="32"/>
      <c r="H21" s="32"/>
      <c r="I21" s="48" t="s">
        <v>157</v>
      </c>
      <c r="J21" s="111">
        <f>SUM('page 4'!J$5:J$20)</f>
        <v>0</v>
      </c>
      <c r="K21" s="228"/>
    </row>
    <row r="22" spans="1:100" s="54" customFormat="1" ht="18" customHeight="1" thickBot="1">
      <c r="A22" s="175"/>
      <c r="B22" s="183"/>
      <c r="C22" s="184"/>
      <c r="D22" s="187"/>
      <c r="E22" s="187"/>
      <c r="F22" s="187"/>
      <c r="G22" s="187"/>
      <c r="H22" s="187"/>
      <c r="I22" s="226" t="s">
        <v>117</v>
      </c>
      <c r="J22" s="226"/>
      <c r="K22" s="201">
        <f>SUM(K5:K20)</f>
        <v>0</v>
      </c>
    </row>
    <row r="23" spans="1:100" ht="14.5" thickBot="1">
      <c r="A23" s="5"/>
      <c r="B23" s="4"/>
      <c r="C23" s="4"/>
      <c r="I23" s="4"/>
      <c r="J23" s="113"/>
      <c r="K23" s="1"/>
    </row>
    <row r="24" spans="1:100" ht="14.5" thickBot="1">
      <c r="A24" s="5"/>
      <c r="B24" s="247" t="s">
        <v>158</v>
      </c>
      <c r="C24" s="4"/>
      <c r="I24" s="81" t="s">
        <v>83</v>
      </c>
      <c r="J24" s="295">
        <f>J21+'page 3'!J60+'page 3'!J29+'page 2'!K65</f>
        <v>0</v>
      </c>
      <c r="K24" s="296"/>
    </row>
    <row r="25" spans="1:100" ht="15" thickBot="1">
      <c r="A25" s="155"/>
      <c r="B25" s="248" t="s">
        <v>119</v>
      </c>
      <c r="C25" s="155"/>
      <c r="D25" s="158"/>
      <c r="E25" s="158"/>
      <c r="F25" s="158"/>
      <c r="G25" s="158"/>
      <c r="H25" s="158"/>
      <c r="I25" s="229" t="s">
        <v>118</v>
      </c>
      <c r="J25" s="300">
        <f>+K22+'page 2'!L66+'page 3'!K30+'page 3'!K61</f>
        <v>0</v>
      </c>
      <c r="K25" s="301"/>
    </row>
    <row r="26" spans="1:100">
      <c r="A26" s="5"/>
      <c r="B26" s="247"/>
      <c r="C26" s="4"/>
      <c r="I26" s="4"/>
      <c r="J26" s="85"/>
    </row>
    <row r="27" spans="1:100">
      <c r="A27" s="17"/>
      <c r="B27" s="247"/>
      <c r="C27" s="4"/>
    </row>
    <row r="28" spans="1:100">
      <c r="A28" s="17" t="s">
        <v>3</v>
      </c>
      <c r="B28" s="247" t="s">
        <v>159</v>
      </c>
      <c r="C28" s="4"/>
    </row>
    <row r="29" spans="1:100">
      <c r="A29" s="154" t="s">
        <v>18</v>
      </c>
      <c r="B29" s="248" t="s">
        <v>76</v>
      </c>
      <c r="C29" s="230"/>
      <c r="D29" s="216"/>
      <c r="E29" s="216"/>
    </row>
    <row r="30" spans="1:100" ht="14.5">
      <c r="A30" s="209"/>
      <c r="B30" s="151"/>
      <c r="C30" s="12" t="s">
        <v>120</v>
      </c>
      <c r="D30" s="12"/>
      <c r="E30" s="12"/>
      <c r="F30" s="12"/>
      <c r="G30" s="12"/>
      <c r="H30" s="12"/>
      <c r="I30" s="12"/>
      <c r="J30" s="86" t="s">
        <v>7</v>
      </c>
      <c r="K30" s="227" t="s">
        <v>100</v>
      </c>
    </row>
    <row r="31" spans="1:100" ht="13.15" customHeight="1">
      <c r="A31" s="225"/>
      <c r="B31" s="152"/>
      <c r="C31" s="32"/>
      <c r="D31" s="15"/>
      <c r="E31" s="15"/>
      <c r="F31" s="15"/>
      <c r="G31" s="15"/>
      <c r="H31" s="47"/>
      <c r="I31" s="15"/>
      <c r="J31" s="84"/>
      <c r="K31" s="220"/>
    </row>
    <row r="32" spans="1:100" ht="14.5">
      <c r="A32" s="218"/>
      <c r="B32" s="236"/>
      <c r="C32" s="290"/>
      <c r="D32" s="291"/>
      <c r="E32" s="291"/>
      <c r="F32" s="291"/>
      <c r="G32" s="291"/>
      <c r="H32" s="291"/>
      <c r="I32" s="292"/>
      <c r="J32" s="133"/>
      <c r="K32" s="23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</row>
    <row r="33" spans="1:100" ht="14.5">
      <c r="A33" s="218"/>
      <c r="B33" s="148"/>
      <c r="C33" s="287"/>
      <c r="D33" s="288"/>
      <c r="E33" s="288"/>
      <c r="F33" s="288"/>
      <c r="G33" s="288"/>
      <c r="H33" s="288"/>
      <c r="I33" s="289"/>
      <c r="J33" s="130"/>
      <c r="K33" s="222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1:100" ht="14.5">
      <c r="A34" s="218"/>
      <c r="B34" s="149"/>
      <c r="C34" s="281"/>
      <c r="D34" s="282"/>
      <c r="E34" s="282"/>
      <c r="F34" s="282"/>
      <c r="G34" s="282"/>
      <c r="H34" s="282"/>
      <c r="I34" s="283"/>
      <c r="J34" s="131"/>
      <c r="K34" s="223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1:100" ht="14.5">
      <c r="A35" s="218"/>
      <c r="B35" s="148"/>
      <c r="C35" s="287"/>
      <c r="D35" s="288"/>
      <c r="E35" s="288"/>
      <c r="F35" s="288"/>
      <c r="G35" s="288"/>
      <c r="H35" s="288"/>
      <c r="I35" s="289"/>
      <c r="J35" s="130"/>
      <c r="K35" s="222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1:100" ht="14.5">
      <c r="A36" s="218"/>
      <c r="B36" s="149"/>
      <c r="C36" s="281"/>
      <c r="D36" s="282"/>
      <c r="E36" s="282"/>
      <c r="F36" s="282"/>
      <c r="G36" s="282"/>
      <c r="H36" s="282"/>
      <c r="I36" s="283"/>
      <c r="J36" s="131"/>
      <c r="K36" s="223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1:100" ht="14.5">
      <c r="A37" s="218"/>
      <c r="B37" s="148"/>
      <c r="C37" s="287"/>
      <c r="D37" s="288"/>
      <c r="E37" s="288"/>
      <c r="F37" s="288"/>
      <c r="G37" s="288"/>
      <c r="H37" s="288"/>
      <c r="I37" s="289"/>
      <c r="J37" s="130"/>
      <c r="K37" s="222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1:100" ht="14.5">
      <c r="A38" s="218"/>
      <c r="B38" s="149"/>
      <c r="C38" s="281"/>
      <c r="D38" s="282"/>
      <c r="E38" s="282"/>
      <c r="F38" s="282"/>
      <c r="G38" s="282"/>
      <c r="H38" s="282"/>
      <c r="I38" s="283"/>
      <c r="J38" s="131"/>
      <c r="K38" s="223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</row>
    <row r="39" spans="1:100" ht="14.5">
      <c r="A39" s="218"/>
      <c r="B39" s="148"/>
      <c r="C39" s="287"/>
      <c r="D39" s="288"/>
      <c r="E39" s="288"/>
      <c r="F39" s="288"/>
      <c r="G39" s="288"/>
      <c r="H39" s="288"/>
      <c r="I39" s="289"/>
      <c r="J39" s="130"/>
      <c r="K39" s="222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</row>
    <row r="40" spans="1:100" ht="14.5">
      <c r="A40" s="218"/>
      <c r="B40" s="149"/>
      <c r="C40" s="281"/>
      <c r="D40" s="282"/>
      <c r="E40" s="282"/>
      <c r="F40" s="282"/>
      <c r="G40" s="282"/>
      <c r="H40" s="282"/>
      <c r="I40" s="283"/>
      <c r="J40" s="131"/>
      <c r="K40" s="223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</row>
    <row r="41" spans="1:100" ht="14.5">
      <c r="A41" s="218"/>
      <c r="B41" s="148"/>
      <c r="C41" s="287"/>
      <c r="D41" s="288"/>
      <c r="E41" s="288"/>
      <c r="F41" s="288"/>
      <c r="G41" s="288"/>
      <c r="H41" s="288"/>
      <c r="I41" s="289"/>
      <c r="J41" s="130"/>
      <c r="K41" s="222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</row>
    <row r="42" spans="1:100" ht="14.5">
      <c r="A42" s="218"/>
      <c r="B42" s="149"/>
      <c r="C42" s="281"/>
      <c r="D42" s="282"/>
      <c r="E42" s="282"/>
      <c r="F42" s="282"/>
      <c r="G42" s="282"/>
      <c r="H42" s="282"/>
      <c r="I42" s="283"/>
      <c r="J42" s="131"/>
      <c r="K42" s="223"/>
      <c r="L42"/>
      <c r="M42"/>
      <c r="N42" s="87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</row>
    <row r="43" spans="1:100" ht="14.5">
      <c r="A43" s="218"/>
      <c r="B43" s="148"/>
      <c r="C43" s="287"/>
      <c r="D43" s="288"/>
      <c r="E43" s="288"/>
      <c r="F43" s="288"/>
      <c r="G43" s="288"/>
      <c r="H43" s="288"/>
      <c r="I43" s="289"/>
      <c r="J43" s="130"/>
      <c r="K43" s="222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</row>
    <row r="44" spans="1:100" ht="14.5">
      <c r="A44" s="218"/>
      <c r="B44" s="149"/>
      <c r="C44" s="281"/>
      <c r="D44" s="282"/>
      <c r="E44" s="282"/>
      <c r="F44" s="282"/>
      <c r="G44" s="282"/>
      <c r="H44" s="282"/>
      <c r="I44" s="283"/>
      <c r="J44" s="131"/>
      <c r="K44" s="223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</row>
    <row r="45" spans="1:100" ht="14.5">
      <c r="A45" s="218"/>
      <c r="B45" s="148"/>
      <c r="C45" s="287"/>
      <c r="D45" s="288"/>
      <c r="E45" s="288"/>
      <c r="F45" s="288"/>
      <c r="G45" s="288"/>
      <c r="H45" s="288"/>
      <c r="I45" s="289"/>
      <c r="J45" s="130"/>
      <c r="K45" s="222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</row>
    <row r="46" spans="1:100" ht="14.5">
      <c r="A46" s="218"/>
      <c r="B46" s="147"/>
      <c r="C46" s="281"/>
      <c r="D46" s="282"/>
      <c r="E46" s="282"/>
      <c r="F46" s="282"/>
      <c r="G46" s="282"/>
      <c r="H46" s="282"/>
      <c r="I46" s="283"/>
      <c r="J46" s="129"/>
      <c r="K46" s="221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</row>
    <row r="47" spans="1:100" ht="15" thickBot="1">
      <c r="A47" s="218"/>
      <c r="B47" s="150"/>
      <c r="C47" s="284"/>
      <c r="D47" s="285"/>
      <c r="E47" s="285"/>
      <c r="F47" s="285"/>
      <c r="G47" s="285"/>
      <c r="H47" s="285"/>
      <c r="I47" s="286"/>
      <c r="J47" s="131"/>
      <c r="K47" s="22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</row>
    <row r="48" spans="1:100" ht="15" thickBot="1">
      <c r="A48" s="231"/>
      <c r="B48" s="249" t="s">
        <v>160</v>
      </c>
      <c r="C48" s="94"/>
      <c r="D48" s="7"/>
      <c r="E48" s="7"/>
      <c r="F48" s="7"/>
      <c r="G48" s="7"/>
      <c r="H48" s="7"/>
      <c r="I48" s="95" t="s">
        <v>84</v>
      </c>
      <c r="J48" s="111">
        <f>SUM('page 4'!J32:J47)</f>
        <v>0</v>
      </c>
      <c r="K48" s="235"/>
    </row>
    <row r="49" spans="1:11" s="55" customFormat="1" ht="14.5" thickBot="1">
      <c r="A49" s="232"/>
      <c r="B49" s="250" t="s">
        <v>121</v>
      </c>
      <c r="C49" s="198"/>
      <c r="D49" s="198"/>
      <c r="E49" s="198"/>
      <c r="F49" s="198"/>
      <c r="G49" s="198"/>
      <c r="H49" s="198"/>
      <c r="I49" s="200" t="s">
        <v>122</v>
      </c>
      <c r="J49" s="233"/>
      <c r="K49" s="201">
        <f>SUM(K32:K47)</f>
        <v>0</v>
      </c>
    </row>
    <row r="50" spans="1:11">
      <c r="A50" s="5"/>
      <c r="B50" s="4"/>
      <c r="C50" s="4"/>
      <c r="I50" s="4"/>
      <c r="J50" s="85"/>
    </row>
    <row r="51" spans="1:11" ht="14.5" thickBot="1">
      <c r="A51" s="5"/>
      <c r="B51" s="4"/>
      <c r="C51" s="4"/>
    </row>
    <row r="52" spans="1:11" s="54" customFormat="1" ht="24" customHeight="1" thickBot="1">
      <c r="A52" s="165" t="s">
        <v>19</v>
      </c>
      <c r="B52" s="248" t="s">
        <v>124</v>
      </c>
      <c r="C52" s="155"/>
      <c r="D52" s="158"/>
      <c r="E52" s="158"/>
      <c r="F52" s="158"/>
      <c r="G52" s="158"/>
      <c r="H52" s="158"/>
      <c r="I52" s="229" t="s">
        <v>123</v>
      </c>
      <c r="J52" s="300">
        <f>+'page 2'!L28+K49+J25</f>
        <v>0</v>
      </c>
      <c r="K52" s="301"/>
    </row>
    <row r="53" spans="1:11">
      <c r="J53" s="114"/>
      <c r="K53" s="24"/>
    </row>
    <row r="54" spans="1:11">
      <c r="A54" s="8"/>
      <c r="J54" s="114"/>
      <c r="K54" s="24"/>
    </row>
    <row r="55" spans="1:11" ht="13.9" customHeight="1">
      <c r="A55" s="17" t="s">
        <v>6</v>
      </c>
      <c r="B55" s="251" t="s">
        <v>78</v>
      </c>
      <c r="C55" s="134">
        <v>0</v>
      </c>
      <c r="D55" s="33"/>
      <c r="E55" s="33" t="s">
        <v>125</v>
      </c>
      <c r="F55" s="11"/>
      <c r="G55" s="12"/>
      <c r="H55" s="11"/>
      <c r="I55" s="12"/>
      <c r="J55" s="302"/>
      <c r="K55" s="303"/>
    </row>
    <row r="56" spans="1:11" ht="14.5" thickBot="1">
      <c r="A56" s="16"/>
      <c r="B56" s="252"/>
      <c r="C56" s="34"/>
      <c r="D56" s="34"/>
      <c r="E56" s="34"/>
      <c r="F56" s="32"/>
      <c r="G56" s="34"/>
      <c r="H56" s="32"/>
      <c r="I56" s="15"/>
      <c r="J56" s="293"/>
      <c r="K56" s="294"/>
    </row>
    <row r="57" spans="1:11" ht="14.5" thickBot="1">
      <c r="A57" s="17"/>
      <c r="B57" s="247" t="s">
        <v>126</v>
      </c>
      <c r="C57" s="3"/>
      <c r="D57" s="3"/>
      <c r="E57" s="3"/>
      <c r="F57" s="1"/>
      <c r="G57" s="3"/>
      <c r="H57" s="1"/>
      <c r="I57" s="56" t="s">
        <v>127</v>
      </c>
      <c r="J57" s="295"/>
      <c r="K57" s="296"/>
    </row>
    <row r="58" spans="1:11">
      <c r="A58" s="8"/>
    </row>
    <row r="59" spans="1:11" ht="14.5" thickBot="1">
      <c r="A59" s="5"/>
      <c r="B59" s="4"/>
      <c r="C59" s="4"/>
    </row>
    <row r="60" spans="1:11" s="23" customFormat="1" ht="30" customHeight="1" thickBot="1">
      <c r="A60" s="18"/>
      <c r="B60" s="253" t="s">
        <v>79</v>
      </c>
      <c r="C60" s="19"/>
      <c r="D60" s="21"/>
      <c r="E60" s="21"/>
      <c r="F60" s="21"/>
      <c r="G60" s="21"/>
      <c r="H60" s="49" t="s">
        <v>128</v>
      </c>
      <c r="I60" s="297">
        <f>SUM('Offre type B page 1'!F45)</f>
        <v>0</v>
      </c>
      <c r="J60" s="298"/>
      <c r="K60" s="299"/>
    </row>
  </sheetData>
  <mergeCells count="39">
    <mergeCell ref="J56:K56"/>
    <mergeCell ref="J57:K57"/>
    <mergeCell ref="I60:K60"/>
    <mergeCell ref="J24:K24"/>
    <mergeCell ref="J25:K25"/>
    <mergeCell ref="J52:K52"/>
    <mergeCell ref="J55:K55"/>
    <mergeCell ref="C32:I32"/>
    <mergeCell ref="C33:I33"/>
    <mergeCell ref="C34:I34"/>
    <mergeCell ref="C16:I16"/>
    <mergeCell ref="C5:I5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C15:I15"/>
    <mergeCell ref="C42:I42"/>
    <mergeCell ref="C17:I17"/>
    <mergeCell ref="C18:I18"/>
    <mergeCell ref="C19:I19"/>
    <mergeCell ref="C20:I20"/>
    <mergeCell ref="C35:I35"/>
    <mergeCell ref="C36:I36"/>
    <mergeCell ref="C37:I37"/>
    <mergeCell ref="C38:I38"/>
    <mergeCell ref="C39:I39"/>
    <mergeCell ref="C40:I40"/>
    <mergeCell ref="C41:I41"/>
    <mergeCell ref="C47:I47"/>
    <mergeCell ref="C43:I43"/>
    <mergeCell ref="C44:I44"/>
    <mergeCell ref="C45:I45"/>
    <mergeCell ref="C46:I46"/>
  </mergeCells>
  <phoneticPr fontId="0" type="noConversion"/>
  <pageMargins left="0.23622047244094491" right="0.19685039370078741" top="0.45" bottom="0.43" header="0.2" footer="0.21"/>
  <pageSetup paperSize="9" scale="85" orientation="portrait" r:id="rId1"/>
  <headerFooter alignWithMargins="0">
    <oddFooter xml:space="preserve">&amp;LOffre - Mandat 8B - Version septembre 2014&amp;C4/4&amp;R&amp;D </oddFooter>
  </headerFooter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Brush" shapeId="16385" r:id="rId4"/>
      </mc:Fallback>
    </mc:AlternateContent>
    <mc:AlternateContent xmlns:mc="http://schemas.openxmlformats.org/markup-compatibility/2006">
      <mc:Choice Requires="x14">
        <oleObject progId="PBrush" shapeId="16386" r:id="rId6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16386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/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/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/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/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 xsi:nil="true"/>
        <AccountType/>
      </UserInfo>
    </EdaConta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A Dokument" ma:contentTypeID="0x01010011144445D273427B9D6240D104CBB189004B1B71D55EE18D41B88FE95BC71EF0F5" ma:contentTypeVersion="21" ma:contentTypeDescription="Dieser Inhaltstyp wird für Dokumente des EDA verwendet und bietet zusätzliche Felder gegenüber dem Standard SharePoint Inhaltstyp." ma:contentTypeScope="" ma:versionID="091000526e62f15948a2dd1339f7cdc1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e7a6b9b379e4d6536782e66567d95ff8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iert, wann das Dokument erstellt wurde (im Gegensatz zu erstellt, welches dem Zeitpunkt des Hochladens des Dokuments nach SharePoint entsprich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Möglichkeit zur Wertung des Dokuments bezüglich Inhalt, Zuverlässigkeit, Aktualität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Inhaltsangabe zum Dokum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er hat diesen Inhalt erstellt/geschrieben? Dieses Feld verwenden wenn Autoren keine EDA-Mitarbeiter/-innen sind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er hat diesen Inhalt publiziert oder hochgeladen?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8C9673-5E9B-4C9D-BE86-9D04A455A892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a67a32d5-cc89-4724-9e73-da407116347f"/>
    <ds:schemaRef ds:uri="232d8759-9594-46fc-9003-4741c2d79a00"/>
    <ds:schemaRef ds:uri="4ff79eb2-362b-468d-b56b-638f7c488e4a"/>
  </ds:schemaRefs>
</ds:datastoreItem>
</file>

<file path=customXml/itemProps2.xml><?xml version="1.0" encoding="utf-8"?>
<ds:datastoreItem xmlns:ds="http://schemas.openxmlformats.org/officeDocument/2006/customXml" ds:itemID="{EBFD394B-103B-4E08-8579-3A127E9851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318F28-B01C-4CBB-8C6E-D2A76EF07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79eb2-362b-468d-b56b-638f7c488e4a"/>
    <ds:schemaRef ds:uri="232d8759-9594-46fc-9003-4741c2d79a00"/>
    <ds:schemaRef ds:uri="a67a32d5-cc89-4724-9e73-da407116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Informations</vt:lpstr>
      <vt:lpstr>Offre type B page 1</vt:lpstr>
      <vt:lpstr>page 2</vt:lpstr>
      <vt:lpstr>page 3</vt:lpstr>
      <vt:lpstr>page 4</vt:lpstr>
      <vt:lpstr>'page 2'!Print_Titles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Switzerland</dc:creator>
  <cp:lastModifiedBy>Müller Pascal EDA MEP</cp:lastModifiedBy>
  <cp:lastPrinted>2014-10-03T08:55:27Z</cp:lastPrinted>
  <dcterms:created xsi:type="dcterms:W3CDTF">2000-11-29T13:48:18Z</dcterms:created>
  <dcterms:modified xsi:type="dcterms:W3CDTF">2021-08-06T05:47:38Z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COO.2011.100.6.187904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Villiger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Aufträge und SAP_x000d_
Dienst Aufträge, Tarife und Einkauf</vt:lpwstr>
  </property>
  <property fmtid="{D5CDD505-2E9C-101B-9397-08002B2CF9AE}" pid="16" name="FSC#COOELAK@1.1001:CreatedAt">
    <vt:lpwstr>16.03.2005 14:53:27</vt:lpwstr>
  </property>
  <property fmtid="{D5CDD505-2E9C-101B-9397-08002B2CF9AE}" pid="17" name="FSC#COOELAK@1.1001:OU">
    <vt:lpwstr>Sektion Aufträge und SAP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*COO.2011.100.6.187904*</vt:lpwstr>
  </property>
  <property fmtid="{D5CDD505-2E9C-101B-9397-08002B2CF9AE}" pid="20" name="FSC#COOELAK@1.1001:RefBarCode">
    <vt:lpwstr>*Formulaire d'offre 8B*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