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0" windowWidth="25200" windowHeight="11385" firstSheet="1" activeTab="1"/>
  </bookViews>
  <sheets>
    <sheet name="Tabella ausiliaria" sheetId="4" state="hidden" r:id="rId1"/>
    <sheet name="AS 13" sheetId="1" r:id="rId2"/>
    <sheet name="Elenco Spese" sheetId="5" r:id="rId3"/>
  </sheets>
  <definedNames>
    <definedName name="_xlnm.Print_Area" localSheetId="1">'AS 13'!$A$6:$R$65</definedName>
  </definedNames>
  <calcPr calcId="162913"/>
</workbook>
</file>

<file path=xl/calcChain.xml><?xml version="1.0" encoding="utf-8"?>
<calcChain xmlns="http://schemas.openxmlformats.org/spreadsheetml/2006/main">
  <c r="O34" i="1" l="1"/>
  <c r="H2" i="5" l="1"/>
  <c r="B2" i="5"/>
  <c r="I16" i="1"/>
  <c r="F32" i="1" s="1"/>
  <c r="O22" i="1"/>
  <c r="O23" i="1"/>
  <c r="O24" i="1"/>
  <c r="O25" i="1"/>
  <c r="O26" i="1"/>
  <c r="O27" i="1"/>
  <c r="O28" i="1"/>
  <c r="P28" i="1"/>
  <c r="Q29" i="1"/>
  <c r="O29" i="1" s="1"/>
  <c r="G33" i="1"/>
  <c r="O35" i="1"/>
  <c r="O36" i="1"/>
  <c r="O37" i="1"/>
  <c r="O38" i="1"/>
  <c r="O39" i="1"/>
  <c r="O40" i="1"/>
  <c r="O41" i="1"/>
  <c r="P42" i="1"/>
  <c r="O46" i="1"/>
  <c r="O47" i="1"/>
  <c r="O48" i="1"/>
  <c r="O49" i="1"/>
  <c r="O50" i="1"/>
  <c r="O51" i="1"/>
  <c r="O52" i="1"/>
  <c r="O53" i="1"/>
  <c r="O54" i="1"/>
  <c r="O55" i="1"/>
  <c r="Q56" i="1"/>
  <c r="O56" i="1" s="1"/>
  <c r="K61" i="1"/>
  <c r="K63" i="1" s="1"/>
  <c r="Q32" i="1" l="1"/>
  <c r="I33" i="1"/>
  <c r="Q33" i="1" s="1"/>
  <c r="O33" i="1" s="1"/>
  <c r="Q43" i="1" l="1"/>
  <c r="Q58" i="1" s="1"/>
  <c r="O58" i="1" s="1"/>
  <c r="B23" i="5"/>
  <c r="F28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B21" i="5"/>
  <c r="K6" i="4"/>
  <c r="I6" i="4"/>
  <c r="G6" i="4"/>
  <c r="E6" i="4"/>
  <c r="I5" i="4"/>
  <c r="G5" i="4"/>
  <c r="E5" i="4"/>
  <c r="G4" i="4"/>
  <c r="E4" i="4"/>
  <c r="E3" i="4"/>
  <c r="F29" i="5" l="1"/>
  <c r="F31" i="5"/>
  <c r="O43" i="1"/>
  <c r="F30" i="5"/>
</calcChain>
</file>

<file path=xl/comments1.xml><?xml version="1.0" encoding="utf-8"?>
<comments xmlns="http://schemas.openxmlformats.org/spreadsheetml/2006/main">
  <authors>
    <author>Eveline Kurmann-Amacher</author>
  </authors>
  <commentList>
    <comment ref="Q17" authorId="0" shapeId="0">
      <text>
        <r>
          <rPr>
            <b/>
            <sz val="9"/>
            <color indexed="81"/>
            <rFont val="Tahoma"/>
            <family val="2"/>
          </rPr>
          <t>economia domestica senza la valuta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viene compilato automaticamente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>indicare la valuta estera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</rPr>
          <t>viene calcolato automaticamente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viene compilato automaticamente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viene compilato automaticamente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viene calcolato automaticamente</t>
        </r>
      </text>
    </comment>
  </commentList>
</comments>
</file>

<file path=xl/sharedStrings.xml><?xml version="1.0" encoding="utf-8"?>
<sst xmlns="http://schemas.openxmlformats.org/spreadsheetml/2006/main" count="130" uniqueCount="113">
  <si>
    <t>Zeile wird ausgeblendet</t>
  </si>
  <si>
    <t>2.3.1</t>
  </si>
  <si>
    <t>2.3.2</t>
  </si>
  <si>
    <t>2.3.4</t>
  </si>
  <si>
    <t>2.2</t>
  </si>
  <si>
    <t>2.3.3</t>
  </si>
  <si>
    <t>2.3.5</t>
  </si>
  <si>
    <t>2.3.6</t>
  </si>
  <si>
    <t>2.3.7</t>
  </si>
  <si>
    <t>2.3.8</t>
  </si>
  <si>
    <t>2.3.9</t>
  </si>
  <si>
    <t>für Budget</t>
  </si>
  <si>
    <t>Gas</t>
  </si>
  <si>
    <t>Radio/TV</t>
  </si>
  <si>
    <t>Internet</t>
  </si>
  <si>
    <t>Column3</t>
  </si>
  <si>
    <t>Column4</t>
  </si>
  <si>
    <t>Dipartimento federale degli affari esteri DFAE</t>
  </si>
  <si>
    <t>Direzione consolare DC</t>
  </si>
  <si>
    <t>Bilancio individuale (AS 13)</t>
  </si>
  <si>
    <t>compilato da</t>
  </si>
  <si>
    <t>Calcolo dell’importo mensile del sussidio</t>
  </si>
  <si>
    <t xml:space="preserve">secondo l'istruzione 701-2 sull'aiuto sociale per gli Svizzeri all'estero </t>
  </si>
  <si>
    <t>Richiesta di (cognome, nome) :</t>
  </si>
  <si>
    <t>Numero di persone assistite nell’economia domestica :</t>
  </si>
  <si>
    <t>Numero di persone non assistite nell’economia domestica :</t>
  </si>
  <si>
    <t>Forfait economia domestica fissato per</t>
  </si>
  <si>
    <t>per una persona secondo il pto 2.2.1 dell'istruzione 701-2:</t>
  </si>
  <si>
    <t>Spese comuni per l'economica domestica</t>
  </si>
  <si>
    <t>Affitto o tassi ipotecari</t>
  </si>
  <si>
    <t>Elettricità, gas</t>
  </si>
  <si>
    <t>Tasse per radio, tv, telefono, internet</t>
  </si>
  <si>
    <t>Assicurazione responsabilità civile, mobilia domestica e simili</t>
  </si>
  <si>
    <t>Altro :</t>
  </si>
  <si>
    <t>Valuta</t>
  </si>
  <si>
    <t>Importo</t>
  </si>
  <si>
    <t>Età delle persone :</t>
  </si>
  <si>
    <t>Rif :</t>
  </si>
  <si>
    <t>Totale delle spese per l'economica domestica</t>
  </si>
  <si>
    <t>Spese personali</t>
  </si>
  <si>
    <t>Parte per l'economica domestica</t>
  </si>
  <si>
    <t>Forfait per l’economia domestica di :</t>
  </si>
  <si>
    <t>Assicurazione malattia e infortunio, franchigie</t>
  </si>
  <si>
    <t>persone</t>
  </si>
  <si>
    <t>Totale spese</t>
  </si>
  <si>
    <t xml:space="preserve">Rendita di sostanza di         </t>
  </si>
  <si>
    <t>Alimenti di produzione propria</t>
  </si>
  <si>
    <t>Totale entrate</t>
  </si>
  <si>
    <t xml:space="preserve">Differenza di bilancio / Importo mensile del sussidio </t>
  </si>
  <si>
    <t>Luogo e data :</t>
  </si>
  <si>
    <t>I giustificativi per l'affitto e le spese accessorie nonché per le entrate vanno inoltrate alla rappresentanza.</t>
  </si>
  <si>
    <t xml:space="preserve">Altro : </t>
  </si>
  <si>
    <t>Entrate personali (pto 2.5)</t>
  </si>
  <si>
    <t>Dimensione economia domestica</t>
  </si>
  <si>
    <t>Numero persone assistite</t>
  </si>
  <si>
    <t>%-del forfait economia domestica
Haushaltsgeld</t>
  </si>
  <si>
    <t>Spese</t>
  </si>
  <si>
    <t>Mese</t>
  </si>
  <si>
    <t>Affitto</t>
  </si>
  <si>
    <t>Acqua</t>
  </si>
  <si>
    <t>Riscaldamento</t>
  </si>
  <si>
    <t xml:space="preserve">Spese accessorie </t>
  </si>
  <si>
    <t>Elettricità</t>
  </si>
  <si>
    <t>Telefono</t>
  </si>
  <si>
    <t>Colonna2</t>
  </si>
  <si>
    <t>Colonna1</t>
  </si>
  <si>
    <t>Totale</t>
  </si>
  <si>
    <t>Media</t>
  </si>
  <si>
    <t>Totale per cifra</t>
  </si>
  <si>
    <t>2.3.1 - Affitto o tassi ipotecari</t>
  </si>
  <si>
    <t>2.3.1 - Altri oneri per l'affitto (riscalamento, acqua ecc.)</t>
  </si>
  <si>
    <t>2.3.1 - Elettricità, gas</t>
  </si>
  <si>
    <t>2.3.2 - Tasse per radio, TV, telefono e internet</t>
  </si>
  <si>
    <t>Informazioni:</t>
  </si>
  <si>
    <t>Data - Sigla professionale</t>
  </si>
  <si>
    <t>Designazione</t>
  </si>
  <si>
    <t>Firma</t>
  </si>
  <si>
    <t>- selezionare-</t>
  </si>
  <si>
    <t>richiedente</t>
  </si>
  <si>
    <t>Firma :</t>
  </si>
  <si>
    <t>rappresentanza</t>
  </si>
  <si>
    <t>Sigla professionale:</t>
  </si>
  <si>
    <t>(documento senza firma)</t>
  </si>
  <si>
    <t>direzione consolare</t>
  </si>
  <si>
    <t>Spese professionali</t>
  </si>
  <si>
    <t>Studio e formazione</t>
  </si>
  <si>
    <t>Ulteriori costi</t>
  </si>
  <si>
    <t>AVS/AI/Cassa pensione/rendite per superstiti</t>
  </si>
  <si>
    <t>Rendite dello Stato di residenza</t>
  </si>
  <si>
    <t>Prestazioni assistenziali dello Stato di residenza</t>
  </si>
  <si>
    <t>Contributi da parte di privati / altro</t>
  </si>
  <si>
    <t>Reddito del lavoro, compresi assegni</t>
  </si>
  <si>
    <t>Settembre 20</t>
  </si>
  <si>
    <t>Ottobre 20</t>
  </si>
  <si>
    <t>Novembre 20</t>
  </si>
  <si>
    <t>Dicembre 20</t>
  </si>
  <si>
    <t>Gennaio 21</t>
  </si>
  <si>
    <t>Febbraio 21</t>
  </si>
  <si>
    <t>Marzo 21</t>
  </si>
  <si>
    <t>Aprile 21</t>
  </si>
  <si>
    <t>Maggio 21</t>
  </si>
  <si>
    <t>Giugno 21</t>
  </si>
  <si>
    <t>Luglio 21</t>
  </si>
  <si>
    <t>Agosto 21</t>
  </si>
  <si>
    <t>Settembre 21</t>
  </si>
  <si>
    <t>Alimenti, borse di studio, sostentamento dei congiunti</t>
  </si>
  <si>
    <t>Protezione consolare KD KS</t>
  </si>
  <si>
    <t>Ottobre 21</t>
  </si>
  <si>
    <t>Novembre 21</t>
  </si>
  <si>
    <r>
      <t>Altri oneri per l’affitto</t>
    </r>
    <r>
      <rPr>
        <sz val="8"/>
        <rFont val="Arial"/>
        <family val="2"/>
      </rPr>
      <t xml:space="preserve"> (riscaldamento, acqua, ecc.)</t>
    </r>
  </si>
  <si>
    <r>
      <t xml:space="preserve">Spese di trasporto </t>
    </r>
    <r>
      <rPr>
        <sz val="8"/>
        <rFont val="Arial"/>
        <family val="2"/>
      </rPr>
      <t>(cfr. formulario AS 5)</t>
    </r>
  </si>
  <si>
    <t>Costi per cure e diete, spese per una collaboratrice domestica</t>
  </si>
  <si>
    <r>
      <t>Prestazioni assicurative</t>
    </r>
    <r>
      <rPr>
        <sz val="8"/>
        <rFont val="Arial"/>
        <family val="2"/>
      </rPr>
      <t xml:space="preserve"> (indennità giornaliera disoccupazione, malattia o contro gli infortuni ecc.)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</si>
</sst>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0;\-0;;@"/>
    <numFmt numFmtId="165" formatCode="0.0%"/>
  </numFmts>
  <fonts count="2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9"/>
      <color indexed="81"/>
      <name val="Tahoma"/>
      <family val="2"/>
    </font>
    <font>
      <sz val="7.5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75">
    <xf numFmtId="0" fontId="0" fillId="0" borderId="0" xfId="0"/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11" fillId="7" borderId="14" xfId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11" fillId="0" borderId="16" xfId="1" applyFont="1" applyBorder="1" applyAlignment="1">
      <alignment horizontal="center"/>
    </xf>
    <xf numFmtId="0" fontId="5" fillId="8" borderId="16" xfId="1" applyFill="1" applyBorder="1" applyAlignment="1">
      <alignment horizontal="center"/>
    </xf>
    <xf numFmtId="165" fontId="5" fillId="0" borderId="5" xfId="1" applyNumberFormat="1" applyBorder="1"/>
    <xf numFmtId="0" fontId="5" fillId="9" borderId="16" xfId="1" applyFill="1" applyBorder="1" applyAlignment="1">
      <alignment horizontal="center"/>
    </xf>
    <xf numFmtId="9" fontId="5" fillId="0" borderId="5" xfId="1" applyNumberFormat="1" applyBorder="1"/>
    <xf numFmtId="0" fontId="5" fillId="4" borderId="16" xfId="1" applyFill="1" applyBorder="1" applyAlignment="1">
      <alignment horizontal="center"/>
    </xf>
    <xf numFmtId="0" fontId="5" fillId="10" borderId="16" xfId="1" applyFill="1" applyBorder="1" applyAlignment="1">
      <alignment horizontal="center"/>
    </xf>
    <xf numFmtId="0" fontId="5" fillId="11" borderId="16" xfId="1" applyFill="1" applyBorder="1" applyAlignment="1">
      <alignment horizontal="center"/>
    </xf>
    <xf numFmtId="0" fontId="5" fillId="0" borderId="0" xfId="1"/>
    <xf numFmtId="9" fontId="5" fillId="12" borderId="5" xfId="1" applyNumberFormat="1" applyFill="1" applyBorder="1"/>
    <xf numFmtId="9" fontId="5" fillId="4" borderId="5" xfId="1" applyNumberFormat="1" applyFill="1" applyBorder="1"/>
    <xf numFmtId="9" fontId="5" fillId="13" borderId="5" xfId="1" applyNumberFormat="1" applyFill="1" applyBorder="1"/>
    <xf numFmtId="0" fontId="11" fillId="0" borderId="17" xfId="1" applyFont="1" applyBorder="1" applyAlignment="1">
      <alignment horizontal="center"/>
    </xf>
    <xf numFmtId="0" fontId="5" fillId="8" borderId="17" xfId="1" applyFill="1" applyBorder="1" applyAlignment="1">
      <alignment horizontal="center"/>
    </xf>
    <xf numFmtId="165" fontId="5" fillId="0" borderId="11" xfId="1" applyNumberFormat="1" applyBorder="1"/>
    <xf numFmtId="0" fontId="5" fillId="9" borderId="17" xfId="1" applyFill="1" applyBorder="1" applyAlignment="1">
      <alignment horizontal="center"/>
    </xf>
    <xf numFmtId="9" fontId="5" fillId="12" borderId="11" xfId="1" applyNumberFormat="1" applyFill="1" applyBorder="1"/>
    <xf numFmtId="0" fontId="5" fillId="4" borderId="17" xfId="1" applyFill="1" applyBorder="1" applyAlignment="1">
      <alignment horizontal="center"/>
    </xf>
    <xf numFmtId="9" fontId="5" fillId="4" borderId="11" xfId="1" applyNumberFormat="1" applyFill="1" applyBorder="1"/>
    <xf numFmtId="0" fontId="5" fillId="10" borderId="17" xfId="1" applyFill="1" applyBorder="1" applyAlignment="1">
      <alignment horizontal="center"/>
    </xf>
    <xf numFmtId="9" fontId="5" fillId="13" borderId="11" xfId="1" applyNumberFormat="1" applyFill="1" applyBorder="1"/>
    <xf numFmtId="0" fontId="5" fillId="11" borderId="17" xfId="1" applyFill="1" applyBorder="1" applyAlignment="1">
      <alignment horizontal="center"/>
    </xf>
    <xf numFmtId="9" fontId="5" fillId="14" borderId="11" xfId="1" applyNumberFormat="1" applyFill="1" applyBorder="1"/>
    <xf numFmtId="49" fontId="11" fillId="0" borderId="0" xfId="1" applyNumberFormat="1" applyFont="1"/>
    <xf numFmtId="49" fontId="5" fillId="0" borderId="0" xfId="1" applyNumberFormat="1" applyFont="1"/>
    <xf numFmtId="49" fontId="5" fillId="0" borderId="0" xfId="1" applyNumberFormat="1"/>
    <xf numFmtId="0" fontId="5" fillId="0" borderId="0" xfId="1" applyNumberFormat="1"/>
    <xf numFmtId="0" fontId="5" fillId="0" borderId="0" xfId="1" applyFont="1"/>
    <xf numFmtId="0" fontId="4" fillId="2" borderId="0" xfId="2" applyFill="1"/>
    <xf numFmtId="0" fontId="4" fillId="0" borderId="0" xfId="2"/>
    <xf numFmtId="0" fontId="15" fillId="2" borderId="0" xfId="2" applyFont="1" applyFill="1"/>
    <xf numFmtId="0" fontId="15" fillId="0" borderId="0" xfId="2" applyFont="1"/>
    <xf numFmtId="0" fontId="6" fillId="12" borderId="17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3" fontId="4" fillId="0" borderId="14" xfId="2" applyNumberFormat="1" applyFont="1" applyFill="1" applyBorder="1" applyAlignment="1">
      <alignment horizontal="right"/>
    </xf>
    <xf numFmtId="0" fontId="4" fillId="0" borderId="18" xfId="2" applyFill="1" applyBorder="1"/>
    <xf numFmtId="3" fontId="4" fillId="0" borderId="12" xfId="2" applyNumberFormat="1" applyFill="1" applyBorder="1"/>
    <xf numFmtId="3" fontId="4" fillId="0" borderId="12" xfId="2" applyNumberFormat="1" applyFill="1" applyBorder="1" applyAlignment="1">
      <alignment horizontal="right"/>
    </xf>
    <xf numFmtId="3" fontId="4" fillId="0" borderId="12" xfId="2" applyNumberFormat="1" applyFont="1" applyFill="1" applyBorder="1" applyAlignment="1">
      <alignment horizontal="right"/>
    </xf>
    <xf numFmtId="3" fontId="4" fillId="0" borderId="15" xfId="2" applyNumberFormat="1" applyFill="1" applyBorder="1"/>
    <xf numFmtId="0" fontId="6" fillId="0" borderId="19" xfId="2" applyFont="1" applyBorder="1"/>
    <xf numFmtId="0" fontId="6" fillId="2" borderId="0" xfId="2" applyFont="1" applyFill="1"/>
    <xf numFmtId="0" fontId="6" fillId="0" borderId="0" xfId="2" applyFont="1"/>
    <xf numFmtId="0" fontId="5" fillId="2" borderId="0" xfId="1" applyFill="1"/>
    <xf numFmtId="49" fontId="5" fillId="2" borderId="0" xfId="1" applyNumberFormat="1" applyFont="1" applyFill="1" applyBorder="1" applyAlignment="1">
      <alignment horizontal="left" vertical="center"/>
    </xf>
    <xf numFmtId="0" fontId="5" fillId="2" borderId="0" xfId="1" applyFill="1" applyBorder="1"/>
    <xf numFmtId="0" fontId="5" fillId="2" borderId="0" xfId="1" applyFont="1" applyFill="1" applyBorder="1"/>
    <xf numFmtId="3" fontId="4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1" fillId="2" borderId="6" xfId="0" applyFont="1" applyFill="1" applyBorder="1" applyAlignment="1" applyProtection="1">
      <alignment horizontal="right" vertical="center"/>
      <protection locked="0"/>
    </xf>
    <xf numFmtId="0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5" fillId="3" borderId="7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0" fontId="7" fillId="3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4" fontId="11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4" fontId="11" fillId="5" borderId="13" xfId="0" applyNumberFormat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11" fillId="3" borderId="10" xfId="0" applyNumberFormat="1" applyFont="1" applyFill="1" applyBorder="1" applyAlignment="1">
      <alignment vertical="center"/>
    </xf>
    <xf numFmtId="4" fontId="11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5" fillId="3" borderId="6" xfId="0" applyFont="1" applyFill="1" applyBorder="1" applyAlignment="1" applyProtection="1">
      <alignment vertical="center"/>
      <protection locked="0"/>
    </xf>
    <xf numFmtId="0" fontId="15" fillId="2" borderId="0" xfId="2" applyNumberFormat="1" applyFont="1" applyFill="1" applyAlignment="1">
      <alignment horizontal="left"/>
    </xf>
    <xf numFmtId="0" fontId="5" fillId="3" borderId="0" xfId="0" applyNumberFormat="1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right" vertical="center" wrapText="1"/>
    </xf>
    <xf numFmtId="0" fontId="16" fillId="6" borderId="7" xfId="0" applyNumberFormat="1" applyFont="1" applyFill="1" applyBorder="1" applyAlignment="1">
      <alignment horizontal="right" vertical="center"/>
    </xf>
    <xf numFmtId="46" fontId="5" fillId="2" borderId="0" xfId="0" applyNumberFormat="1" applyFont="1" applyFill="1" applyBorder="1" applyAlignment="1">
      <alignment horizontal="right" vertical="center"/>
    </xf>
    <xf numFmtId="46" fontId="5" fillId="2" borderId="0" xfId="0" applyNumberFormat="1" applyFont="1" applyFill="1" applyBorder="1" applyAlignment="1">
      <alignment vertical="center"/>
    </xf>
    <xf numFmtId="0" fontId="17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0" fillId="2" borderId="0" xfId="0" applyFill="1" applyAlignment="1">
      <alignment vertical="top"/>
    </xf>
    <xf numFmtId="0" fontId="5" fillId="3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top"/>
    </xf>
    <xf numFmtId="0" fontId="0" fillId="2" borderId="0" xfId="0" applyFill="1" applyAlignment="1">
      <alignment horizontal="right" vertical="top"/>
    </xf>
    <xf numFmtId="0" fontId="3" fillId="0" borderId="14" xfId="2" applyFont="1" applyBorder="1"/>
    <xf numFmtId="0" fontId="5" fillId="3" borderId="0" xfId="0" applyNumberFormat="1" applyFont="1" applyFill="1" applyBorder="1" applyAlignment="1">
      <alignment horizontal="left" vertical="center"/>
    </xf>
    <xf numFmtId="0" fontId="0" fillId="3" borderId="6" xfId="0" applyFill="1" applyBorder="1" applyAlignment="1" applyProtection="1">
      <alignment vertical="center"/>
      <protection locked="0"/>
    </xf>
    <xf numFmtId="164" fontId="11" fillId="2" borderId="0" xfId="0" applyNumberFormat="1" applyFont="1" applyFill="1" applyBorder="1" applyAlignment="1">
      <alignment horizontal="center" vertical="center"/>
    </xf>
    <xf numFmtId="12" fontId="6" fillId="3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top"/>
    </xf>
    <xf numFmtId="17" fontId="2" fillId="0" borderId="14" xfId="2" applyNumberFormat="1" applyFont="1" applyBorder="1" applyAlignment="1">
      <alignment horizontal="left"/>
    </xf>
    <xf numFmtId="17" fontId="5" fillId="0" borderId="14" xfId="2" applyNumberFormat="1" applyFont="1" applyBorder="1" applyAlignment="1">
      <alignment horizontal="left"/>
    </xf>
    <xf numFmtId="0" fontId="13" fillId="2" borderId="6" xfId="0" applyFont="1" applyFill="1" applyBorder="1" applyAlignment="1" applyProtection="1">
      <alignment vertical="center"/>
      <protection locked="0"/>
    </xf>
    <xf numFmtId="17" fontId="1" fillId="0" borderId="14" xfId="2" applyNumberFormat="1" applyFont="1" applyBorder="1" applyAlignment="1">
      <alignment horizontal="left"/>
    </xf>
    <xf numFmtId="4" fontId="4" fillId="0" borderId="14" xfId="2" applyNumberFormat="1" applyFill="1" applyBorder="1"/>
    <xf numFmtId="4" fontId="4" fillId="0" borderId="12" xfId="2" applyNumberFormat="1" applyFill="1" applyBorder="1"/>
    <xf numFmtId="4" fontId="4" fillId="0" borderId="12" xfId="2" applyNumberFormat="1" applyFill="1" applyBorder="1" applyAlignment="1">
      <alignment horizontal="right"/>
    </xf>
    <xf numFmtId="4" fontId="4" fillId="0" borderId="12" xfId="2" applyNumberFormat="1" applyFont="1" applyFill="1" applyBorder="1" applyAlignment="1">
      <alignment horizontal="right"/>
    </xf>
    <xf numFmtId="4" fontId="4" fillId="0" borderId="15" xfId="2" applyNumberFormat="1" applyFill="1" applyBorder="1"/>
    <xf numFmtId="4" fontId="6" fillId="4" borderId="19" xfId="2" applyNumberFormat="1" applyFont="1" applyFill="1" applyBorder="1"/>
    <xf numFmtId="4" fontId="6" fillId="13" borderId="19" xfId="2" applyNumberFormat="1" applyFont="1" applyFill="1" applyBorder="1"/>
    <xf numFmtId="4" fontId="6" fillId="15" borderId="19" xfId="2" applyNumberFormat="1" applyFont="1" applyFill="1" applyBorder="1"/>
    <xf numFmtId="4" fontId="6" fillId="16" borderId="19" xfId="2" applyNumberFormat="1" applyFont="1" applyFill="1" applyBorder="1"/>
    <xf numFmtId="4" fontId="6" fillId="6" borderId="19" xfId="2" applyNumberFormat="1" applyFont="1" applyFill="1" applyBorder="1"/>
    <xf numFmtId="4" fontId="5" fillId="4" borderId="0" xfId="1" applyNumberFormat="1" applyFill="1" applyBorder="1"/>
    <xf numFmtId="4" fontId="5" fillId="13" borderId="0" xfId="1" applyNumberFormat="1" applyFill="1" applyBorder="1"/>
    <xf numFmtId="4" fontId="5" fillId="15" borderId="0" xfId="1" applyNumberFormat="1" applyFill="1" applyBorder="1"/>
    <xf numFmtId="4" fontId="5" fillId="16" borderId="0" xfId="1" applyNumberFormat="1" applyFill="1" applyBorder="1"/>
    <xf numFmtId="0" fontId="6" fillId="17" borderId="0" xfId="2" applyFont="1" applyFill="1"/>
    <xf numFmtId="0" fontId="4" fillId="17" borderId="0" xfId="2" applyFill="1"/>
    <xf numFmtId="0" fontId="5" fillId="17" borderId="0" xfId="1" applyFill="1"/>
    <xf numFmtId="0" fontId="11" fillId="3" borderId="6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1" fontId="16" fillId="6" borderId="8" xfId="0" applyNumberFormat="1" applyFont="1" applyFill="1" applyBorder="1" applyAlignment="1">
      <alignment horizontal="center" vertical="center"/>
    </xf>
    <xf numFmtId="10" fontId="11" fillId="2" borderId="0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8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5</xdr:col>
      <xdr:colOff>206651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e34" displayName="Table34" ref="A9:E13" totalsRowShown="0" headerRowCellStyle="Normal 2">
  <autoFilter ref="A9:E13"/>
  <tableColumns count="5">
    <tableColumn id="1" name="compilato da" dataDxfId="27" dataCellStyle="Normal 2"/>
    <tableColumn id="2" name="Designazione"/>
    <tableColumn id="3" name="Column3"/>
    <tableColumn id="4" name="Column4" dataCellStyle="Normal 2"/>
    <tableColumn id="5" name="Firm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3" headerRowBorderDxfId="22" tableBorderDxfId="21" headerRowCellStyle="Normal 2 2">
  <tableColumns count="12">
    <tableColumn id="1" name="Mese" totalsRowDxfId="20" dataCellStyle="Normal 2"/>
    <tableColumn id="2" name="Affitto" dataDxfId="19" totalsRowDxfId="18" dataCellStyle="Normal 2"/>
    <tableColumn id="3" name="Acqua" dataDxfId="17" totalsRowDxfId="16" dataCellStyle="Normal 2"/>
    <tableColumn id="11" name="Riscaldamento" totalsRowDxfId="15"/>
    <tableColumn id="7" name="Spese accessorie " dataDxfId="14" totalsRowDxfId="13" dataCellStyle="Normal 2"/>
    <tableColumn id="4" name="Elettricità" dataDxfId="12" totalsRowDxfId="11" dataCellStyle="Normal 2"/>
    <tableColumn id="8" name="Gas" dataDxfId="10" totalsRowDxfId="9" dataCellStyle="Normal 2"/>
    <tableColumn id="5" name="Radio/TV" dataDxfId="8" totalsRowDxfId="7" dataCellStyle="Normal 2"/>
    <tableColumn id="9" name="Telefono" dataDxfId="6" totalsRowDxfId="5" dataCellStyle="Normal 2"/>
    <tableColumn id="10" name="Internet" dataDxfId="4" totalsRowDxfId="3" dataCellStyle="Normal 2"/>
    <tableColumn id="12" name="Colonna2" totalsRowDxfId="2"/>
    <tableColumn id="6" name="Colonna1" dataDxfId="1" totalsRowDxfId="0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B1" workbookViewId="0">
      <selection activeCell="B6" sqref="B6"/>
    </sheetView>
  </sheetViews>
  <sheetFormatPr defaultColWidth="9.140625" defaultRowHeight="12.75" x14ac:dyDescent="0.2"/>
  <cols>
    <col min="1" max="1" width="29.42578125" style="18" bestFit="1" customWidth="1"/>
    <col min="2" max="11" width="13.42578125" style="18" customWidth="1"/>
    <col min="12" max="12" width="9.140625" style="18"/>
    <col min="13" max="13" width="20.85546875" style="18" bestFit="1" customWidth="1"/>
    <col min="14" max="14" width="29.85546875" style="18" bestFit="1" customWidth="1"/>
    <col min="15" max="16384" width="9.140625" style="18"/>
  </cols>
  <sheetData>
    <row r="1" spans="1:11" s="9" customFormat="1" ht="63.75" x14ac:dyDescent="0.2">
      <c r="A1" s="6" t="s">
        <v>53</v>
      </c>
      <c r="B1" s="7" t="s">
        <v>54</v>
      </c>
      <c r="C1" s="8" t="s">
        <v>55</v>
      </c>
      <c r="D1" s="7" t="s">
        <v>54</v>
      </c>
      <c r="E1" s="8" t="s">
        <v>55</v>
      </c>
      <c r="F1" s="7" t="s">
        <v>54</v>
      </c>
      <c r="G1" s="8" t="s">
        <v>55</v>
      </c>
      <c r="H1" s="7" t="s">
        <v>54</v>
      </c>
      <c r="I1" s="8" t="s">
        <v>55</v>
      </c>
      <c r="J1" s="7" t="s">
        <v>54</v>
      </c>
      <c r="K1" s="8" t="s">
        <v>55</v>
      </c>
    </row>
    <row r="2" spans="1:11" x14ac:dyDescent="0.2">
      <c r="A2" s="10">
        <v>1</v>
      </c>
      <c r="B2" s="11">
        <v>1</v>
      </c>
      <c r="C2" s="12">
        <v>1</v>
      </c>
      <c r="D2" s="13"/>
      <c r="E2" s="14"/>
      <c r="F2" s="15"/>
      <c r="G2" s="14"/>
      <c r="H2" s="16"/>
      <c r="I2" s="14"/>
      <c r="J2" s="17"/>
      <c r="K2" s="14"/>
    </row>
    <row r="3" spans="1:11" x14ac:dyDescent="0.2">
      <c r="A3" s="10">
        <v>2</v>
      </c>
      <c r="B3" s="11">
        <v>1</v>
      </c>
      <c r="C3" s="12">
        <v>0.76500000000000001</v>
      </c>
      <c r="D3" s="13">
        <v>2</v>
      </c>
      <c r="E3" s="19">
        <f>D3*C3</f>
        <v>1.53</v>
      </c>
      <c r="F3" s="15"/>
      <c r="G3" s="14"/>
      <c r="H3" s="16"/>
      <c r="I3" s="14"/>
      <c r="J3" s="17"/>
      <c r="K3" s="14"/>
    </row>
    <row r="4" spans="1:11" x14ac:dyDescent="0.2">
      <c r="A4" s="10">
        <v>3</v>
      </c>
      <c r="B4" s="11">
        <v>1</v>
      </c>
      <c r="C4" s="12">
        <v>0.62</v>
      </c>
      <c r="D4" s="13">
        <v>2</v>
      </c>
      <c r="E4" s="19">
        <f>D4*C4</f>
        <v>1.24</v>
      </c>
      <c r="F4" s="15">
        <v>3</v>
      </c>
      <c r="G4" s="20">
        <f>F4*C4</f>
        <v>1.8599999999999999</v>
      </c>
      <c r="H4" s="16"/>
      <c r="I4" s="14"/>
      <c r="J4" s="17"/>
      <c r="K4" s="14"/>
    </row>
    <row r="5" spans="1:11" x14ac:dyDescent="0.2">
      <c r="A5" s="10">
        <v>4</v>
      </c>
      <c r="B5" s="11">
        <v>1</v>
      </c>
      <c r="C5" s="12">
        <v>0.53500000000000003</v>
      </c>
      <c r="D5" s="13">
        <v>2</v>
      </c>
      <c r="E5" s="19">
        <f>D5*C5</f>
        <v>1.07</v>
      </c>
      <c r="F5" s="15">
        <v>3</v>
      </c>
      <c r="G5" s="20">
        <f>F5*C5</f>
        <v>1.605</v>
      </c>
      <c r="H5" s="16">
        <v>4</v>
      </c>
      <c r="I5" s="21">
        <f>H5*C5</f>
        <v>2.14</v>
      </c>
      <c r="J5" s="17"/>
      <c r="K5" s="14"/>
    </row>
    <row r="6" spans="1:11" x14ac:dyDescent="0.2">
      <c r="A6" s="22">
        <v>5</v>
      </c>
      <c r="B6" s="23">
        <v>1</v>
      </c>
      <c r="C6" s="24">
        <v>0.48399999999999999</v>
      </c>
      <c r="D6" s="25">
        <v>2</v>
      </c>
      <c r="E6" s="26">
        <f>D6*C6</f>
        <v>0.96799999999999997</v>
      </c>
      <c r="F6" s="27">
        <v>3</v>
      </c>
      <c r="G6" s="28">
        <f>F6*C6</f>
        <v>1.452</v>
      </c>
      <c r="H6" s="29">
        <v>4</v>
      </c>
      <c r="I6" s="30">
        <f>H6*C6</f>
        <v>1.9359999999999999</v>
      </c>
      <c r="J6" s="31">
        <v>5</v>
      </c>
      <c r="K6" s="32">
        <f>J6*C6</f>
        <v>2.42</v>
      </c>
    </row>
    <row r="9" spans="1:11" x14ac:dyDescent="0.2">
      <c r="A9" s="33" t="s">
        <v>20</v>
      </c>
      <c r="B9" s="18" t="s">
        <v>75</v>
      </c>
      <c r="C9" s="18" t="s">
        <v>15</v>
      </c>
      <c r="D9" s="18" t="s">
        <v>16</v>
      </c>
      <c r="E9" s="18" t="s">
        <v>76</v>
      </c>
    </row>
    <row r="10" spans="1:11" x14ac:dyDescent="0.2">
      <c r="A10" s="33" t="s">
        <v>77</v>
      </c>
    </row>
    <row r="11" spans="1:11" x14ac:dyDescent="0.2">
      <c r="A11" s="33" t="s">
        <v>78</v>
      </c>
      <c r="B11" s="34" t="s">
        <v>79</v>
      </c>
    </row>
    <row r="12" spans="1:11" x14ac:dyDescent="0.2">
      <c r="A12" s="33" t="s">
        <v>80</v>
      </c>
      <c r="B12" s="35" t="s">
        <v>81</v>
      </c>
      <c r="C12" s="36"/>
      <c r="E12" s="37" t="s">
        <v>82</v>
      </c>
    </row>
    <row r="13" spans="1:11" x14ac:dyDescent="0.2">
      <c r="A13" s="33" t="s">
        <v>83</v>
      </c>
      <c r="B13" s="34" t="s">
        <v>81</v>
      </c>
      <c r="C13" s="36"/>
      <c r="E13" s="37" t="s">
        <v>82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abSelected="1" view="pageLayout" zoomScale="115" zoomScaleNormal="115" zoomScalePageLayoutView="115" workbookViewId="0">
      <selection activeCell="J7" sqref="J7:M7"/>
    </sheetView>
  </sheetViews>
  <sheetFormatPr defaultColWidth="9.140625" defaultRowHeight="12.75" x14ac:dyDescent="0.2"/>
  <cols>
    <col min="1" max="1" width="1.42578125" customWidth="1"/>
    <col min="2" max="2" width="5.140625" style="1" customWidth="1"/>
    <col min="3" max="3" width="5.5703125" style="1" customWidth="1"/>
    <col min="4" max="4" width="5.85546875" style="1" customWidth="1"/>
    <col min="5" max="5" width="10.85546875" style="1" customWidth="1"/>
    <col min="6" max="6" width="7.5703125" style="1" customWidth="1"/>
    <col min="7" max="7" width="6" style="1" customWidth="1"/>
    <col min="8" max="8" width="7.28515625" style="1" customWidth="1"/>
    <col min="9" max="10" width="4.42578125" style="1" customWidth="1"/>
    <col min="11" max="12" width="7" style="1" customWidth="1"/>
    <col min="13" max="13" width="7.7109375" style="1" customWidth="1"/>
    <col min="14" max="14" width="10.5703125" style="1" customWidth="1"/>
    <col min="15" max="15" width="9.140625" style="1" customWidth="1"/>
    <col min="16" max="16" width="0.42578125" style="1" customWidth="1"/>
    <col min="17" max="17" width="10.85546875" style="1" customWidth="1"/>
    <col min="18" max="18" width="1.42578125" style="1" customWidth="1"/>
    <col min="19" max="16384" width="9.140625" style="1"/>
  </cols>
  <sheetData>
    <row r="1" spans="1:18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L1" s="130" t="s">
        <v>17</v>
      </c>
      <c r="M1" s="4"/>
      <c r="N1" s="4"/>
      <c r="O1" s="5"/>
    </row>
    <row r="2" spans="1:18" ht="14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31" t="s">
        <v>18</v>
      </c>
      <c r="M2" s="4"/>
      <c r="N2" s="4"/>
      <c r="O2" s="5"/>
    </row>
    <row r="3" spans="1:1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3" t="s">
        <v>106</v>
      </c>
      <c r="M3" s="4"/>
      <c r="N3" s="4"/>
      <c r="O3" s="5"/>
    </row>
    <row r="4" spans="1: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1:1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8" s="59" customFormat="1" ht="15" x14ac:dyDescent="0.2">
      <c r="A6" s="166" t="s">
        <v>19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</row>
    <row r="7" spans="1:18" s="134" customFormat="1" ht="15" x14ac:dyDescent="0.2">
      <c r="A7" s="132"/>
      <c r="B7" s="132"/>
      <c r="C7" s="132"/>
      <c r="D7" s="132"/>
      <c r="E7" s="132"/>
      <c r="F7" s="136"/>
      <c r="I7" s="137" t="s">
        <v>20</v>
      </c>
      <c r="J7" s="170" t="s">
        <v>77</v>
      </c>
      <c r="K7" s="170"/>
      <c r="L7" s="170"/>
      <c r="M7" s="170"/>
      <c r="O7" s="133"/>
      <c r="P7" s="133"/>
      <c r="Q7" s="133"/>
      <c r="R7" s="132"/>
    </row>
    <row r="8" spans="1:18" s="59" customFormat="1" x14ac:dyDescent="0.2">
      <c r="A8" s="60"/>
      <c r="B8" s="60"/>
      <c r="R8" s="60"/>
    </row>
    <row r="9" spans="1:18" s="59" customFormat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</row>
    <row r="10" spans="1:18" s="59" customFormat="1" ht="15" x14ac:dyDescent="0.2">
      <c r="A10" s="2"/>
      <c r="B10" s="167" t="s">
        <v>21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3"/>
    </row>
    <row r="11" spans="1:18" s="59" customFormat="1" ht="12.6" customHeight="1" x14ac:dyDescent="0.2">
      <c r="A11" s="2"/>
      <c r="B11" s="168" t="s">
        <v>22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9"/>
    </row>
    <row r="12" spans="1:18" s="59" customFormat="1" x14ac:dyDescent="0.2">
      <c r="A12" s="2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3"/>
    </row>
    <row r="13" spans="1:18" s="59" customFormat="1" x14ac:dyDescent="0.2">
      <c r="A13" s="2"/>
      <c r="B13" s="65" t="s">
        <v>23</v>
      </c>
      <c r="C13" s="64"/>
      <c r="D13" s="64"/>
      <c r="E13" s="64"/>
      <c r="F13" s="64"/>
      <c r="G13" s="165"/>
      <c r="H13" s="165"/>
      <c r="I13" s="165"/>
      <c r="J13" s="165"/>
      <c r="K13" s="165"/>
      <c r="L13" s="165"/>
      <c r="M13" s="165"/>
      <c r="N13" s="165"/>
      <c r="O13" s="67" t="s">
        <v>37</v>
      </c>
      <c r="P13" s="67"/>
      <c r="Q13" s="68"/>
      <c r="R13" s="3"/>
    </row>
    <row r="14" spans="1:18" s="59" customFormat="1" x14ac:dyDescent="0.2">
      <c r="A14" s="2"/>
      <c r="B14" s="65" t="s">
        <v>24</v>
      </c>
      <c r="C14" s="64"/>
      <c r="D14" s="64"/>
      <c r="E14" s="64"/>
      <c r="F14" s="64"/>
      <c r="G14" s="64"/>
      <c r="H14" s="64"/>
      <c r="I14" s="171"/>
      <c r="J14" s="171"/>
      <c r="K14" s="171"/>
      <c r="L14" s="60"/>
      <c r="M14" s="64"/>
      <c r="N14" s="64"/>
      <c r="O14" s="135" t="s">
        <v>36</v>
      </c>
      <c r="P14" s="66"/>
      <c r="Q14" s="69"/>
      <c r="R14" s="3"/>
    </row>
    <row r="15" spans="1:18" s="59" customFormat="1" x14ac:dyDescent="0.2">
      <c r="A15" s="2"/>
      <c r="B15" s="65" t="s">
        <v>25</v>
      </c>
      <c r="C15" s="64"/>
      <c r="D15" s="64"/>
      <c r="E15" s="64"/>
      <c r="F15" s="64"/>
      <c r="G15" s="64"/>
      <c r="H15" s="64"/>
      <c r="I15" s="171"/>
      <c r="J15" s="171"/>
      <c r="K15" s="171"/>
      <c r="L15" s="60"/>
      <c r="M15" s="70"/>
      <c r="N15" s="70"/>
      <c r="O15" s="135" t="s">
        <v>36</v>
      </c>
      <c r="P15" s="71"/>
      <c r="Q15" s="72"/>
      <c r="R15" s="3"/>
    </row>
    <row r="16" spans="1:18" s="59" customFormat="1" ht="12.6" hidden="1" customHeight="1" x14ac:dyDescent="0.2">
      <c r="A16" s="2"/>
      <c r="B16" s="124"/>
      <c r="C16" s="124"/>
      <c r="D16" s="124"/>
      <c r="E16" s="124"/>
      <c r="F16" s="124"/>
      <c r="G16" s="124"/>
      <c r="H16" s="124"/>
      <c r="I16" s="173">
        <f>SUM(I14:I15)</f>
        <v>0</v>
      </c>
      <c r="J16" s="173"/>
      <c r="K16" s="173"/>
      <c r="L16" s="125" t="s">
        <v>0</v>
      </c>
      <c r="M16" s="126"/>
      <c r="N16" s="126"/>
      <c r="O16" s="126"/>
      <c r="P16" s="126"/>
      <c r="Q16" s="127"/>
      <c r="R16" s="3"/>
    </row>
    <row r="17" spans="1:18" s="59" customFormat="1" x14ac:dyDescent="0.2">
      <c r="A17" s="2"/>
      <c r="B17" s="73" t="s">
        <v>26</v>
      </c>
      <c r="C17" s="60"/>
      <c r="D17" s="60"/>
      <c r="E17" s="60"/>
      <c r="F17" s="60"/>
      <c r="G17" s="172"/>
      <c r="H17" s="172"/>
      <c r="I17" s="129"/>
      <c r="J17" s="129"/>
      <c r="K17" s="129"/>
      <c r="L17" s="129"/>
      <c r="M17" s="129"/>
      <c r="N17" s="129"/>
      <c r="O17" s="128" t="s">
        <v>27</v>
      </c>
      <c r="P17" s="66"/>
      <c r="Q17" s="74"/>
      <c r="R17" s="3"/>
    </row>
    <row r="18" spans="1:18" s="59" customForma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/>
    </row>
    <row r="19" spans="1:18" s="59" customForma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</row>
    <row r="20" spans="1:18" s="59" customForma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</row>
    <row r="21" spans="1:18" s="59" customFormat="1" ht="15" x14ac:dyDescent="0.2">
      <c r="A21" s="2"/>
      <c r="B21" s="79" t="s">
        <v>28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80" t="s">
        <v>34</v>
      </c>
      <c r="P21" s="80"/>
      <c r="Q21" s="80" t="s">
        <v>35</v>
      </c>
      <c r="R21" s="3"/>
    </row>
    <row r="22" spans="1:18" s="59" customFormat="1" x14ac:dyDescent="0.2">
      <c r="A22" s="2"/>
      <c r="B22" s="81" t="s">
        <v>1</v>
      </c>
      <c r="C22" s="65" t="s">
        <v>29</v>
      </c>
      <c r="D22" s="64"/>
      <c r="E22" s="64"/>
      <c r="F22" s="64"/>
      <c r="G22" s="64"/>
      <c r="H22" s="64"/>
      <c r="I22" s="64"/>
      <c r="J22" s="64"/>
      <c r="K22" s="85"/>
      <c r="L22" s="85"/>
      <c r="M22" s="85"/>
      <c r="N22" s="85"/>
      <c r="O22" s="83" t="str">
        <f t="shared" ref="O22:O29" si="0">IF(ISBLANK(Q22),"",$O$32)</f>
        <v/>
      </c>
      <c r="P22" s="83"/>
      <c r="Q22" s="84"/>
      <c r="R22" s="3"/>
    </row>
    <row r="23" spans="1:18" s="59" customFormat="1" x14ac:dyDescent="0.2">
      <c r="A23" s="2"/>
      <c r="B23" s="81" t="s">
        <v>1</v>
      </c>
      <c r="C23" s="65" t="s">
        <v>109</v>
      </c>
      <c r="D23" s="64"/>
      <c r="E23" s="64"/>
      <c r="F23" s="64"/>
      <c r="G23" s="64"/>
      <c r="H23" s="64"/>
      <c r="I23" s="64"/>
      <c r="J23" s="64"/>
      <c r="K23" s="85"/>
      <c r="L23" s="85"/>
      <c r="M23" s="85"/>
      <c r="N23" s="85"/>
      <c r="O23" s="83" t="str">
        <f t="shared" si="0"/>
        <v/>
      </c>
      <c r="P23" s="83"/>
      <c r="Q23" s="74"/>
      <c r="R23" s="3"/>
    </row>
    <row r="24" spans="1:18" s="59" customFormat="1" x14ac:dyDescent="0.2">
      <c r="A24" s="2"/>
      <c r="B24" s="81" t="s">
        <v>1</v>
      </c>
      <c r="C24" s="65" t="s">
        <v>30</v>
      </c>
      <c r="D24" s="64"/>
      <c r="E24" s="64"/>
      <c r="F24" s="64"/>
      <c r="G24" s="64"/>
      <c r="H24" s="64"/>
      <c r="I24" s="64"/>
      <c r="J24" s="64"/>
      <c r="K24" s="85"/>
      <c r="L24" s="85"/>
      <c r="M24" s="85"/>
      <c r="N24" s="85"/>
      <c r="O24" s="83" t="str">
        <f t="shared" si="0"/>
        <v/>
      </c>
      <c r="P24" s="83"/>
      <c r="Q24" s="74"/>
      <c r="R24" s="3"/>
    </row>
    <row r="25" spans="1:18" s="59" customFormat="1" x14ac:dyDescent="0.2">
      <c r="A25" s="2"/>
      <c r="B25" s="86" t="s">
        <v>2</v>
      </c>
      <c r="C25" s="65" t="s">
        <v>31</v>
      </c>
      <c r="D25" s="64"/>
      <c r="E25" s="64"/>
      <c r="F25" s="64"/>
      <c r="G25" s="64"/>
      <c r="H25" s="64"/>
      <c r="I25" s="64"/>
      <c r="J25" s="64"/>
      <c r="K25" s="85"/>
      <c r="L25" s="85"/>
      <c r="M25" s="85"/>
      <c r="N25" s="85"/>
      <c r="O25" s="83" t="str">
        <f t="shared" si="0"/>
        <v/>
      </c>
      <c r="P25" s="83"/>
      <c r="Q25" s="74"/>
      <c r="R25" s="3"/>
    </row>
    <row r="26" spans="1:18" s="59" customFormat="1" x14ac:dyDescent="0.2">
      <c r="A26" s="2"/>
      <c r="B26" s="81" t="s">
        <v>3</v>
      </c>
      <c r="C26" s="65" t="s">
        <v>32</v>
      </c>
      <c r="D26" s="64"/>
      <c r="E26" s="64"/>
      <c r="F26" s="64"/>
      <c r="G26" s="64"/>
      <c r="H26" s="64"/>
      <c r="I26" s="64"/>
      <c r="J26" s="64"/>
      <c r="K26" s="85"/>
      <c r="L26" s="85"/>
      <c r="M26" s="85"/>
      <c r="N26" s="85"/>
      <c r="O26" s="83" t="str">
        <f t="shared" si="0"/>
        <v/>
      </c>
      <c r="P26" s="83"/>
      <c r="Q26" s="74"/>
      <c r="R26" s="3"/>
    </row>
    <row r="27" spans="1:18" s="59" customFormat="1" x14ac:dyDescent="0.2">
      <c r="A27" s="2"/>
      <c r="B27" s="73" t="s">
        <v>33</v>
      </c>
      <c r="C27" s="60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83" t="str">
        <f t="shared" si="0"/>
        <v/>
      </c>
      <c r="P27" s="87"/>
      <c r="Q27" s="74"/>
      <c r="R27" s="3"/>
    </row>
    <row r="28" spans="1:18" s="59" customFormat="1" x14ac:dyDescent="0.2">
      <c r="A28" s="2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83" t="str">
        <f t="shared" si="0"/>
        <v/>
      </c>
      <c r="P28" s="87" t="str">
        <f>IF(ISBLANK(Q28),"",$O$25)</f>
        <v/>
      </c>
      <c r="Q28" s="88"/>
      <c r="R28" s="3"/>
    </row>
    <row r="29" spans="1:18" s="59" customFormat="1" x14ac:dyDescent="0.2">
      <c r="A29" s="2"/>
      <c r="B29" s="73" t="s">
        <v>38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83">
        <f t="shared" si="0"/>
        <v>0</v>
      </c>
      <c r="P29" s="89"/>
      <c r="Q29" s="90" t="str">
        <f>IF(SUM(Q22:Q27)=0,"",SUM(Q22:Q27))</f>
        <v/>
      </c>
      <c r="R29" s="3"/>
    </row>
    <row r="30" spans="1:18" s="59" customFormat="1" x14ac:dyDescent="0.2">
      <c r="A30" s="2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3"/>
    </row>
    <row r="31" spans="1:18" s="59" customFormat="1" ht="15" x14ac:dyDescent="0.2">
      <c r="A31" s="2"/>
      <c r="B31" s="91" t="s">
        <v>39</v>
      </c>
      <c r="C31" s="64"/>
      <c r="D31" s="64"/>
      <c r="E31" s="64"/>
      <c r="F31" s="64"/>
      <c r="G31" s="64"/>
      <c r="H31" s="64"/>
      <c r="I31" s="64"/>
      <c r="J31" s="64"/>
      <c r="K31" s="64"/>
      <c r="L31" s="60"/>
      <c r="M31" s="60"/>
      <c r="N31" s="60"/>
      <c r="O31" s="92"/>
      <c r="P31" s="92"/>
      <c r="Q31" s="92"/>
      <c r="R31" s="3"/>
    </row>
    <row r="32" spans="1:18" s="59" customFormat="1" x14ac:dyDescent="0.2">
      <c r="A32" s="2"/>
      <c r="B32" s="86" t="s">
        <v>40</v>
      </c>
      <c r="C32" s="73"/>
      <c r="D32" s="64"/>
      <c r="E32" s="64"/>
      <c r="F32" s="142" t="str">
        <f>IFERROR(I14/I16,"")</f>
        <v/>
      </c>
      <c r="H32" s="64"/>
      <c r="I32" s="64"/>
      <c r="J32" s="64"/>
      <c r="K32" s="64"/>
      <c r="L32" s="60"/>
      <c r="M32" s="60"/>
      <c r="N32" s="60"/>
      <c r="O32" s="93"/>
      <c r="P32" s="92"/>
      <c r="Q32" s="94" t="str">
        <f>IFERROR(ROUND(Q29*F32,2),"")</f>
        <v/>
      </c>
      <c r="R32" s="3"/>
    </row>
    <row r="33" spans="1:18" s="59" customFormat="1" x14ac:dyDescent="0.2">
      <c r="A33" s="2"/>
      <c r="B33" s="86" t="s">
        <v>4</v>
      </c>
      <c r="C33" s="73" t="s">
        <v>41</v>
      </c>
      <c r="D33" s="64"/>
      <c r="E33" s="64"/>
      <c r="G33" s="141">
        <f>IFERROR(I14,"")</f>
        <v>0</v>
      </c>
      <c r="H33" s="73" t="s">
        <v>43</v>
      </c>
      <c r="I33" s="174" t="str">
        <f>IFERROR(VLOOKUP(I16,'Tabella ausiliaria'!A2:K6,3)*I14,"")</f>
        <v/>
      </c>
      <c r="J33" s="174"/>
      <c r="L33" s="82"/>
      <c r="M33" s="82"/>
      <c r="N33" s="82"/>
      <c r="O33" s="83">
        <f t="shared" ref="O33:O34" si="1">IF(ISBLANK(Q33),"",$O$32)</f>
        <v>0</v>
      </c>
      <c r="P33" s="83"/>
      <c r="Q33" s="95" t="str">
        <f>IFERROR(ROUND(I33*Q17,2),"")</f>
        <v/>
      </c>
      <c r="R33" s="3"/>
    </row>
    <row r="34" spans="1:18" s="59" customFormat="1" x14ac:dyDescent="0.2">
      <c r="A34" s="2"/>
      <c r="B34" s="86" t="s">
        <v>2</v>
      </c>
      <c r="C34" s="65" t="s">
        <v>31</v>
      </c>
      <c r="D34" s="64"/>
      <c r="E34" s="64"/>
      <c r="F34" s="64"/>
      <c r="G34" s="64"/>
      <c r="H34" s="64"/>
      <c r="I34" s="64"/>
      <c r="J34" s="64"/>
      <c r="K34" s="85"/>
      <c r="L34" s="85"/>
      <c r="M34" s="85"/>
      <c r="N34" s="85"/>
      <c r="O34" s="83" t="str">
        <f t="shared" si="1"/>
        <v/>
      </c>
      <c r="P34" s="83"/>
      <c r="Q34" s="74"/>
      <c r="R34" s="3"/>
    </row>
    <row r="35" spans="1:18" s="59" customFormat="1" x14ac:dyDescent="0.2">
      <c r="A35" s="2"/>
      <c r="B35" s="86" t="s">
        <v>5</v>
      </c>
      <c r="C35" s="65" t="s">
        <v>42</v>
      </c>
      <c r="D35" s="64"/>
      <c r="E35" s="64"/>
      <c r="F35" s="64"/>
      <c r="G35" s="64"/>
      <c r="H35" s="64"/>
      <c r="I35" s="64"/>
      <c r="J35" s="64"/>
      <c r="K35" s="85"/>
      <c r="L35" s="85"/>
      <c r="M35" s="85"/>
      <c r="N35" s="85"/>
      <c r="O35" s="83" t="str">
        <f t="shared" ref="O35:O43" si="2">IF(ISBLANK(Q35),"",$O$32)</f>
        <v/>
      </c>
      <c r="P35" s="83"/>
      <c r="Q35" s="74"/>
      <c r="R35" s="3"/>
    </row>
    <row r="36" spans="1:18" s="59" customFormat="1" x14ac:dyDescent="0.2">
      <c r="A36" s="2"/>
      <c r="B36" s="81" t="s">
        <v>6</v>
      </c>
      <c r="C36" s="65" t="s">
        <v>84</v>
      </c>
      <c r="D36" s="64"/>
      <c r="E36" s="64"/>
      <c r="F36" s="64"/>
      <c r="G36" s="64"/>
      <c r="H36" s="64"/>
      <c r="I36" s="64"/>
      <c r="J36" s="64"/>
      <c r="K36" s="85"/>
      <c r="L36" s="85"/>
      <c r="M36" s="85"/>
      <c r="N36" s="85"/>
      <c r="O36" s="83" t="str">
        <f t="shared" si="2"/>
        <v/>
      </c>
      <c r="P36" s="83"/>
      <c r="Q36" s="74"/>
      <c r="R36" s="3"/>
    </row>
    <row r="37" spans="1:18" s="59" customFormat="1" x14ac:dyDescent="0.2">
      <c r="A37" s="2"/>
      <c r="B37" s="81" t="s">
        <v>7</v>
      </c>
      <c r="C37" s="73" t="s">
        <v>110</v>
      </c>
      <c r="D37" s="64"/>
      <c r="E37" s="64"/>
      <c r="F37" s="64"/>
      <c r="G37" s="64"/>
      <c r="H37" s="64"/>
      <c r="I37" s="64"/>
      <c r="J37" s="64"/>
      <c r="K37" s="85"/>
      <c r="L37" s="85"/>
      <c r="M37" s="85"/>
      <c r="N37" s="85"/>
      <c r="O37" s="83" t="str">
        <f t="shared" si="2"/>
        <v/>
      </c>
      <c r="P37" s="83"/>
      <c r="Q37" s="74"/>
      <c r="R37" s="3"/>
    </row>
    <row r="38" spans="1:18" s="59" customFormat="1" x14ac:dyDescent="0.2">
      <c r="A38" s="2"/>
      <c r="B38" s="81" t="s">
        <v>8</v>
      </c>
      <c r="C38" s="73" t="s">
        <v>85</v>
      </c>
      <c r="D38" s="64"/>
      <c r="E38" s="64"/>
      <c r="F38" s="64"/>
      <c r="G38" s="64"/>
      <c r="H38" s="60"/>
      <c r="I38" s="60"/>
      <c r="J38" s="60"/>
      <c r="K38" s="96"/>
      <c r="L38" s="96"/>
      <c r="M38" s="96"/>
      <c r="N38" s="96"/>
      <c r="O38" s="83" t="str">
        <f t="shared" si="2"/>
        <v/>
      </c>
      <c r="P38" s="83"/>
      <c r="Q38" s="84"/>
      <c r="R38" s="3"/>
    </row>
    <row r="39" spans="1:18" s="59" customFormat="1" x14ac:dyDescent="0.2">
      <c r="A39" s="2"/>
      <c r="B39" s="81" t="s">
        <v>9</v>
      </c>
      <c r="C39" s="65" t="s">
        <v>111</v>
      </c>
      <c r="D39" s="64"/>
      <c r="E39" s="64"/>
      <c r="F39" s="64"/>
      <c r="G39" s="64"/>
      <c r="H39" s="60"/>
      <c r="I39" s="60"/>
      <c r="J39" s="60"/>
      <c r="K39" s="97"/>
      <c r="L39" s="97"/>
      <c r="M39" s="97"/>
      <c r="N39" s="97"/>
      <c r="O39" s="83" t="str">
        <f t="shared" si="2"/>
        <v/>
      </c>
      <c r="P39" s="83"/>
      <c r="Q39" s="74"/>
      <c r="R39" s="3"/>
    </row>
    <row r="40" spans="1:18" s="59" customFormat="1" x14ac:dyDescent="0.2">
      <c r="A40" s="2"/>
      <c r="B40" s="81" t="s">
        <v>10</v>
      </c>
      <c r="C40" s="73" t="s">
        <v>86</v>
      </c>
      <c r="D40" s="64"/>
      <c r="E40" s="64"/>
      <c r="F40" s="64"/>
      <c r="G40" s="64"/>
      <c r="H40" s="64"/>
      <c r="I40" s="64"/>
      <c r="J40" s="64"/>
      <c r="K40" s="85"/>
      <c r="L40" s="85"/>
      <c r="M40" s="85"/>
      <c r="N40" s="85"/>
      <c r="O40" s="83" t="str">
        <f t="shared" si="2"/>
        <v/>
      </c>
      <c r="P40" s="83"/>
      <c r="Q40" s="74"/>
      <c r="R40" s="3"/>
    </row>
    <row r="41" spans="1:18" s="59" customFormat="1" x14ac:dyDescent="0.2">
      <c r="A41" s="2"/>
      <c r="B41" s="65" t="s">
        <v>51</v>
      </c>
      <c r="C41" s="98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83" t="str">
        <f t="shared" si="2"/>
        <v/>
      </c>
      <c r="P41" s="83"/>
      <c r="Q41" s="74"/>
      <c r="R41" s="3"/>
    </row>
    <row r="42" spans="1:18" s="59" customFormat="1" x14ac:dyDescent="0.2">
      <c r="A42" s="2"/>
      <c r="B42" s="99"/>
      <c r="C42" s="64"/>
      <c r="D42" s="64"/>
      <c r="E42" s="64"/>
      <c r="F42" s="64"/>
      <c r="G42" s="64"/>
      <c r="H42" s="64"/>
      <c r="I42" s="64"/>
      <c r="J42" s="64"/>
      <c r="K42" s="64"/>
      <c r="L42" s="60"/>
      <c r="M42" s="60"/>
      <c r="N42" s="60"/>
      <c r="O42" s="83"/>
      <c r="P42" s="83" t="str">
        <f t="shared" ref="P42" si="3">IF(ISBLANK(R42),"",$O$32)</f>
        <v/>
      </c>
      <c r="Q42" s="83"/>
      <c r="R42" s="3"/>
    </row>
    <row r="43" spans="1:18" s="59" customFormat="1" x14ac:dyDescent="0.2">
      <c r="A43" s="2"/>
      <c r="B43" s="100" t="s">
        <v>44</v>
      </c>
      <c r="C43" s="64"/>
      <c r="D43" s="64"/>
      <c r="E43" s="64"/>
      <c r="F43" s="64"/>
      <c r="G43" s="64"/>
      <c r="H43" s="64"/>
      <c r="I43" s="64"/>
      <c r="J43" s="64"/>
      <c r="K43" s="64"/>
      <c r="L43" s="60"/>
      <c r="M43" s="60"/>
      <c r="N43" s="60"/>
      <c r="O43" s="83">
        <f t="shared" si="2"/>
        <v>0</v>
      </c>
      <c r="P43" s="101"/>
      <c r="Q43" s="102" t="str">
        <f>IF(SUM(Q32:Q41)=0,"",SUM(Q32:Q41))</f>
        <v/>
      </c>
      <c r="R43" s="3"/>
    </row>
    <row r="44" spans="1:18" s="59" customFormat="1" x14ac:dyDescent="0.2">
      <c r="A44" s="2"/>
      <c r="B44" s="99"/>
      <c r="C44" s="64"/>
      <c r="D44" s="64"/>
      <c r="E44" s="64"/>
      <c r="F44" s="64"/>
      <c r="G44" s="64"/>
      <c r="H44" s="64"/>
      <c r="I44" s="64"/>
      <c r="J44" s="64"/>
      <c r="K44" s="64"/>
      <c r="L44" s="60"/>
      <c r="M44" s="60"/>
      <c r="N44" s="60"/>
      <c r="O44" s="83"/>
      <c r="P44" s="83"/>
      <c r="Q44" s="66"/>
      <c r="R44" s="3"/>
    </row>
    <row r="45" spans="1:18" s="59" customFormat="1" ht="15" x14ac:dyDescent="0.2">
      <c r="A45" s="2"/>
      <c r="B45" s="103" t="s">
        <v>52</v>
      </c>
      <c r="C45" s="64"/>
      <c r="D45" s="64"/>
      <c r="E45" s="64"/>
      <c r="F45" s="64"/>
      <c r="G45" s="64"/>
      <c r="H45" s="64"/>
      <c r="I45" s="64"/>
      <c r="J45" s="64"/>
      <c r="K45" s="64"/>
      <c r="L45" s="60"/>
      <c r="M45" s="60"/>
      <c r="N45" s="60"/>
      <c r="O45" s="83"/>
      <c r="P45" s="83"/>
      <c r="Q45" s="66"/>
      <c r="R45" s="3"/>
    </row>
    <row r="46" spans="1:18" s="59" customFormat="1" x14ac:dyDescent="0.2">
      <c r="A46" s="2"/>
      <c r="B46" s="73" t="s">
        <v>91</v>
      </c>
      <c r="C46" s="60"/>
      <c r="D46" s="60"/>
      <c r="E46" s="60"/>
      <c r="F46" s="60"/>
      <c r="G46" s="60"/>
      <c r="H46" s="60"/>
      <c r="I46" s="60"/>
      <c r="J46" s="60"/>
      <c r="K46" s="104"/>
      <c r="L46" s="85"/>
      <c r="M46" s="85"/>
      <c r="N46" s="85"/>
      <c r="O46" s="83" t="str">
        <f t="shared" ref="O46:O56" si="4">IF(ISBLANK(Q46),"",$O$32)</f>
        <v/>
      </c>
      <c r="P46" s="83"/>
      <c r="Q46" s="84"/>
      <c r="R46" s="3"/>
    </row>
    <row r="47" spans="1:18" s="59" customFormat="1" x14ac:dyDescent="0.2">
      <c r="A47" s="2"/>
      <c r="B47" s="73" t="s">
        <v>105</v>
      </c>
      <c r="C47" s="60"/>
      <c r="D47" s="60"/>
      <c r="E47" s="60"/>
      <c r="F47" s="60"/>
      <c r="G47" s="60"/>
      <c r="H47" s="60"/>
      <c r="I47" s="60"/>
      <c r="J47" s="60"/>
      <c r="K47" s="85"/>
      <c r="L47" s="85"/>
      <c r="M47" s="85"/>
      <c r="N47" s="85"/>
      <c r="O47" s="83" t="str">
        <f t="shared" si="4"/>
        <v/>
      </c>
      <c r="P47" s="83"/>
      <c r="Q47" s="74"/>
      <c r="R47" s="3"/>
    </row>
    <row r="48" spans="1:18" s="59" customFormat="1" x14ac:dyDescent="0.2">
      <c r="A48" s="2"/>
      <c r="B48" s="73" t="s">
        <v>87</v>
      </c>
      <c r="C48" s="60"/>
      <c r="D48" s="60"/>
      <c r="E48" s="60"/>
      <c r="F48" s="60"/>
      <c r="G48" s="60"/>
      <c r="H48" s="60"/>
      <c r="I48" s="60"/>
      <c r="J48" s="60"/>
      <c r="K48" s="105"/>
      <c r="L48" s="105"/>
      <c r="M48" s="105"/>
      <c r="N48" s="105"/>
      <c r="O48" s="83" t="str">
        <f t="shared" si="4"/>
        <v/>
      </c>
      <c r="P48" s="83"/>
      <c r="Q48" s="74"/>
      <c r="R48" s="3"/>
    </row>
    <row r="49" spans="1:18" s="59" customFormat="1" x14ac:dyDescent="0.2">
      <c r="A49" s="2"/>
      <c r="B49" s="73" t="s">
        <v>88</v>
      </c>
      <c r="C49" s="60"/>
      <c r="D49" s="60"/>
      <c r="E49" s="60"/>
      <c r="F49" s="60"/>
      <c r="G49" s="60"/>
      <c r="H49" s="60"/>
      <c r="I49" s="60"/>
      <c r="J49" s="60"/>
      <c r="K49" s="105"/>
      <c r="L49" s="105"/>
      <c r="M49" s="105"/>
      <c r="N49" s="105"/>
      <c r="O49" s="83" t="str">
        <f t="shared" si="4"/>
        <v/>
      </c>
      <c r="P49" s="83"/>
      <c r="Q49" s="74"/>
      <c r="R49" s="3"/>
    </row>
    <row r="50" spans="1:18" s="59" customFormat="1" x14ac:dyDescent="0.2">
      <c r="A50" s="2"/>
      <c r="B50" s="73" t="s">
        <v>112</v>
      </c>
      <c r="C50" s="60"/>
      <c r="D50" s="60"/>
      <c r="E50" s="60"/>
      <c r="F50" s="60"/>
      <c r="G50" s="60"/>
      <c r="H50" s="60"/>
      <c r="I50" s="60"/>
      <c r="J50" s="60"/>
      <c r="K50" s="105"/>
      <c r="L50" s="105"/>
      <c r="M50" s="105"/>
      <c r="N50" s="105"/>
      <c r="O50" s="83" t="str">
        <f t="shared" si="4"/>
        <v/>
      </c>
      <c r="P50" s="83"/>
      <c r="Q50" s="74"/>
      <c r="R50" s="3"/>
    </row>
    <row r="51" spans="1:18" s="59" customFormat="1" x14ac:dyDescent="0.2">
      <c r="A51" s="2"/>
      <c r="B51" s="73" t="s">
        <v>89</v>
      </c>
      <c r="C51" s="60"/>
      <c r="D51" s="60"/>
      <c r="E51" s="60"/>
      <c r="F51" s="60"/>
      <c r="G51" s="60"/>
      <c r="H51" s="60"/>
      <c r="I51" s="85"/>
      <c r="J51" s="85"/>
      <c r="K51" s="85"/>
      <c r="L51" s="85"/>
      <c r="M51" s="85"/>
      <c r="N51" s="85"/>
      <c r="O51" s="83" t="str">
        <f t="shared" si="4"/>
        <v/>
      </c>
      <c r="P51" s="83"/>
      <c r="Q51" s="74"/>
      <c r="R51" s="3"/>
    </row>
    <row r="52" spans="1:18" s="59" customFormat="1" x14ac:dyDescent="0.2">
      <c r="A52" s="2"/>
      <c r="B52" s="73" t="s">
        <v>90</v>
      </c>
      <c r="C52" s="60"/>
      <c r="D52" s="60"/>
      <c r="E52" s="60"/>
      <c r="F52" s="60"/>
      <c r="G52" s="60"/>
      <c r="H52" s="60"/>
      <c r="I52" s="105"/>
      <c r="J52" s="105"/>
      <c r="K52" s="105"/>
      <c r="L52" s="105"/>
      <c r="M52" s="105"/>
      <c r="N52" s="105"/>
      <c r="O52" s="83" t="str">
        <f t="shared" si="4"/>
        <v/>
      </c>
      <c r="P52" s="87"/>
      <c r="Q52" s="106"/>
      <c r="R52" s="3"/>
    </row>
    <row r="53" spans="1:18" s="59" customFormat="1" x14ac:dyDescent="0.2">
      <c r="A53" s="2"/>
      <c r="B53" s="73" t="s">
        <v>45</v>
      </c>
      <c r="C53" s="60"/>
      <c r="D53" s="60"/>
      <c r="E53" s="60"/>
      <c r="F53" s="60"/>
      <c r="G53" s="60"/>
      <c r="H53" s="60"/>
      <c r="I53" s="105"/>
      <c r="J53" s="105"/>
      <c r="K53" s="105"/>
      <c r="L53" s="105"/>
      <c r="M53" s="105"/>
      <c r="N53" s="105"/>
      <c r="O53" s="83" t="str">
        <f t="shared" si="4"/>
        <v/>
      </c>
      <c r="P53" s="107"/>
      <c r="Q53" s="106"/>
      <c r="R53" s="3"/>
    </row>
    <row r="54" spans="1:18" s="59" customFormat="1" x14ac:dyDescent="0.2">
      <c r="A54" s="2"/>
      <c r="B54" s="73" t="s">
        <v>46</v>
      </c>
      <c r="C54" s="60"/>
      <c r="D54" s="60"/>
      <c r="E54" s="60"/>
      <c r="F54" s="60"/>
      <c r="G54" s="60"/>
      <c r="H54" s="60"/>
      <c r="I54" s="85"/>
      <c r="J54" s="85"/>
      <c r="K54" s="85"/>
      <c r="L54" s="85"/>
      <c r="M54" s="85"/>
      <c r="N54" s="85"/>
      <c r="O54" s="83" t="str">
        <f t="shared" si="4"/>
        <v/>
      </c>
      <c r="P54" s="83"/>
      <c r="Q54" s="84"/>
      <c r="R54" s="3"/>
    </row>
    <row r="55" spans="1:18" s="59" customFormat="1" x14ac:dyDescent="0.2">
      <c r="A55" s="2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0"/>
      <c r="M55" s="60"/>
      <c r="N55" s="60"/>
      <c r="O55" s="83" t="str">
        <f t="shared" si="4"/>
        <v/>
      </c>
      <c r="P55" s="83"/>
      <c r="Q55" s="108"/>
      <c r="R55" s="3"/>
    </row>
    <row r="56" spans="1:18" s="59" customFormat="1" x14ac:dyDescent="0.2">
      <c r="A56" s="2"/>
      <c r="B56" s="73" t="s">
        <v>47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83">
        <f t="shared" si="4"/>
        <v>0</v>
      </c>
      <c r="P56" s="83"/>
      <c r="Q56" s="102" t="str">
        <f>IF(SUM(Q46:Q54)=0,"",SUM(Q46:Q54))</f>
        <v/>
      </c>
      <c r="R56" s="3"/>
    </row>
    <row r="57" spans="1:18" s="59" customFormat="1" ht="13.5" thickBot="1" x14ac:dyDescent="0.25">
      <c r="A57" s="2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0"/>
      <c r="M57" s="60"/>
      <c r="N57" s="60"/>
      <c r="O57" s="83"/>
      <c r="P57" s="83"/>
      <c r="Q57" s="109"/>
      <c r="R57" s="3"/>
    </row>
    <row r="58" spans="1:18" s="59" customFormat="1" ht="13.5" thickBot="1" x14ac:dyDescent="0.25">
      <c r="A58" s="2"/>
      <c r="B58" s="110" t="s">
        <v>48</v>
      </c>
      <c r="C58" s="64"/>
      <c r="D58" s="64"/>
      <c r="E58" s="64"/>
      <c r="F58" s="64"/>
      <c r="G58" s="64"/>
      <c r="H58" s="64"/>
      <c r="I58" s="64"/>
      <c r="J58" s="64"/>
      <c r="K58" s="64"/>
      <c r="L58" s="60"/>
      <c r="M58" s="60"/>
      <c r="N58" s="60"/>
      <c r="O58" s="83">
        <f>IF(ISBLANK(Q58),"",$O$32)</f>
        <v>0</v>
      </c>
      <c r="P58" s="83"/>
      <c r="Q58" s="111" t="str">
        <f>IF(ISERROR(SUM(Q43-Q56)),Q43,SUM(Q43-Q56))</f>
        <v/>
      </c>
      <c r="R58" s="3"/>
    </row>
    <row r="59" spans="1:18" s="59" customFormat="1" x14ac:dyDescent="0.2">
      <c r="A59" s="75"/>
      <c r="B59" s="112"/>
      <c r="C59" s="76"/>
      <c r="D59" s="76"/>
      <c r="E59" s="76"/>
      <c r="F59" s="76"/>
      <c r="G59" s="76"/>
      <c r="H59" s="76"/>
      <c r="I59" s="76"/>
      <c r="J59" s="76"/>
      <c r="K59" s="76"/>
      <c r="L59" s="113"/>
      <c r="M59" s="113"/>
      <c r="N59" s="113"/>
      <c r="O59" s="114"/>
      <c r="P59" s="114"/>
      <c r="Q59" s="115"/>
      <c r="R59" s="77"/>
    </row>
    <row r="60" spans="1:18" s="59" customFormat="1" x14ac:dyDescent="0.2">
      <c r="A60" s="60"/>
      <c r="B60" s="110"/>
      <c r="C60" s="64"/>
      <c r="D60" s="64"/>
      <c r="E60" s="64"/>
      <c r="F60" s="64"/>
      <c r="G60" s="64"/>
      <c r="H60" s="64"/>
      <c r="I60" s="64"/>
      <c r="J60" s="64"/>
      <c r="K60" s="64"/>
      <c r="L60" s="60"/>
      <c r="M60" s="60"/>
      <c r="N60" s="60"/>
      <c r="O60" s="66"/>
      <c r="P60" s="66"/>
      <c r="Q60" s="116"/>
      <c r="R60" s="60"/>
    </row>
    <row r="61" spans="1:18" s="59" customFormat="1" x14ac:dyDescent="0.2">
      <c r="A61" s="60"/>
      <c r="B61" s="73" t="s">
        <v>49</v>
      </c>
      <c r="C61" s="64"/>
      <c r="D61" s="64"/>
      <c r="E61" s="121"/>
      <c r="F61" s="121"/>
      <c r="G61" s="121"/>
      <c r="H61" s="121"/>
      <c r="K61" s="139" t="e">
        <f>VLOOKUP(J7,'Tabella ausiliaria'!A11:B13,2,0)</f>
        <v>#N/A</v>
      </c>
      <c r="M61" s="123"/>
      <c r="N61" s="140"/>
      <c r="O61" s="140"/>
      <c r="P61" s="140"/>
      <c r="Q61" s="140"/>
      <c r="R61" s="60"/>
    </row>
    <row r="62" spans="1:18" s="59" customFormat="1" x14ac:dyDescent="0.2">
      <c r="A62" s="60"/>
      <c r="B62" s="64"/>
      <c r="C62" s="64"/>
      <c r="D62" s="64"/>
      <c r="E62" s="64"/>
      <c r="F62" s="64"/>
      <c r="G62" s="117"/>
      <c r="H62" s="117"/>
      <c r="I62" s="117"/>
      <c r="J62" s="117"/>
      <c r="L62" s="117"/>
      <c r="M62" s="64"/>
      <c r="N62" s="64"/>
      <c r="O62" s="64"/>
      <c r="P62" s="64"/>
      <c r="Q62" s="64"/>
      <c r="R62" s="60"/>
    </row>
    <row r="63" spans="1:18" s="59" customFormat="1" x14ac:dyDescent="0.2">
      <c r="A63" s="60"/>
      <c r="B63" s="64"/>
      <c r="C63" s="64"/>
      <c r="D63" s="64"/>
      <c r="E63" s="64"/>
      <c r="F63" s="64"/>
      <c r="G63" s="117"/>
      <c r="H63" s="117"/>
      <c r="I63" s="117"/>
      <c r="J63" s="117"/>
      <c r="K63" s="118" t="e">
        <f>IF(K61="Unterschrift :","",'Tabella ausiliaria'!E12)</f>
        <v>#N/A</v>
      </c>
      <c r="M63" s="64"/>
      <c r="N63" s="64"/>
      <c r="O63" s="64"/>
      <c r="P63" s="64"/>
      <c r="Q63" s="64"/>
      <c r="R63" s="60"/>
    </row>
    <row r="64" spans="1:18" s="59" customFormat="1" x14ac:dyDescent="0.2">
      <c r="A64" s="60"/>
      <c r="B64" s="60"/>
      <c r="C64" s="60"/>
      <c r="D64" s="60"/>
      <c r="E64" s="60"/>
      <c r="F64" s="60"/>
      <c r="G64" s="119"/>
      <c r="H64" s="119"/>
      <c r="I64" s="119"/>
      <c r="J64" s="119"/>
      <c r="K64" s="119"/>
      <c r="L64" s="60"/>
      <c r="M64" s="60"/>
      <c r="N64" s="60"/>
      <c r="O64" s="60"/>
      <c r="P64" s="60"/>
      <c r="Q64" s="60"/>
      <c r="R64" s="60"/>
    </row>
    <row r="65" spans="1:18" s="59" customFormat="1" x14ac:dyDescent="0.2">
      <c r="A65" s="60"/>
      <c r="B65" s="120" t="s">
        <v>50</v>
      </c>
      <c r="C65" s="60"/>
      <c r="D65" s="60"/>
      <c r="E65" s="60"/>
      <c r="F65" s="60"/>
      <c r="G65" s="119"/>
      <c r="H65" s="119"/>
      <c r="I65" s="119"/>
      <c r="J65" s="119"/>
      <c r="K65" s="119"/>
      <c r="L65" s="60"/>
      <c r="M65" s="60"/>
      <c r="N65" s="60"/>
      <c r="O65" s="60"/>
      <c r="P65" s="60"/>
      <c r="Q65" s="60"/>
      <c r="R65" s="60"/>
    </row>
    <row r="66" spans="1:18" x14ac:dyDescent="0.2">
      <c r="A66" s="1"/>
    </row>
    <row r="67" spans="1:18" x14ac:dyDescent="0.2">
      <c r="A67" s="1"/>
    </row>
    <row r="68" spans="1:18" x14ac:dyDescent="0.2">
      <c r="A68" s="1"/>
    </row>
    <row r="69" spans="1:18" x14ac:dyDescent="0.2">
      <c r="A69" s="1"/>
    </row>
    <row r="70" spans="1:18" x14ac:dyDescent="0.2">
      <c r="A70" s="1"/>
    </row>
    <row r="71" spans="1:18" x14ac:dyDescent="0.2">
      <c r="A71" s="1"/>
    </row>
    <row r="72" spans="1:18" x14ac:dyDescent="0.2">
      <c r="A72" s="1"/>
    </row>
  </sheetData>
  <mergeCells count="10">
    <mergeCell ref="I14:K14"/>
    <mergeCell ref="I15:K15"/>
    <mergeCell ref="G17:H17"/>
    <mergeCell ref="I16:K16"/>
    <mergeCell ref="I33:J33"/>
    <mergeCell ref="G13:N13"/>
    <mergeCell ref="A6:R6"/>
    <mergeCell ref="B10:Q10"/>
    <mergeCell ref="B11:R11"/>
    <mergeCell ref="J7:M7"/>
  </mergeCells>
  <phoneticPr fontId="0" type="noConversion"/>
  <conditionalFormatting sqref="O7:R7 A61:K61 A63:K63 L33:R33 M63:R63 A6:R6 H32:R32 A62:R62 A64:R65 P17:R17 A14:J16 A17:G17 L14:R16 A7:F7 J7 A32:F32 A33:E33 G33:H33 A18:R31 A35:R60 M61:R61 A8:R12 A13:G13 O13:R13">
    <cfRule type="expression" dxfId="26" priority="3">
      <formula>CELL("protect",A6)=0</formula>
    </cfRule>
  </conditionalFormatting>
  <conditionalFormatting sqref="A34:B34 D34:R34">
    <cfRule type="expression" dxfId="25" priority="2">
      <formula>CELL("protect",A34)=0</formula>
    </cfRule>
  </conditionalFormatting>
  <conditionalFormatting sqref="C34">
    <cfRule type="expression" dxfId="24" priority="1">
      <formula>CELL("protect",C34)=0</formula>
    </cfRule>
  </conditionalFormatting>
  <printOptions horizontalCentered="1" verticalCentered="1"/>
  <pageMargins left="0.39370078740157483" right="0.39370078740157483" top="0.39370078740157483" bottom="0.59055118110236227" header="0.31496062992125984" footer="0.31496062992125984"/>
  <pageSetup paperSize="9" scale="84" orientation="portrait" blackAndWhite="1" r:id="rId1"/>
  <headerFooter alignWithMargins="0">
    <oddFooter>&amp;L&amp;8Formulario AS 13&amp;C&amp;8Settore Aiuto sociale&amp;R&amp;8&amp;P/&amp;N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'Tabella ausiliaria'!$A$10:$A$13</xm:f>
          </x14:formula1>
          <xm:sqref>J7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5" zoomScaleNormal="100" zoomScaleSheetLayoutView="100" zoomScalePageLayoutView="85" workbookViewId="0">
      <selection activeCell="B5" sqref="B5"/>
    </sheetView>
  </sheetViews>
  <sheetFormatPr defaultColWidth="9.140625" defaultRowHeight="12.75" x14ac:dyDescent="0.2"/>
  <cols>
    <col min="1" max="1" width="12.85546875" style="39" customWidth="1"/>
    <col min="2" max="4" width="13.85546875" style="39" customWidth="1"/>
    <col min="5" max="5" width="17.85546875" style="39" customWidth="1"/>
    <col min="6" max="7" width="13.85546875" style="39" customWidth="1"/>
    <col min="8" max="8" width="13.85546875" style="18" customWidth="1"/>
    <col min="9" max="13" width="13.85546875" style="39" customWidth="1"/>
    <col min="14" max="16384" width="9.140625" style="39"/>
  </cols>
  <sheetData>
    <row r="1" spans="1:15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41" customFormat="1" ht="15.75" x14ac:dyDescent="0.25">
      <c r="A2" s="40" t="s">
        <v>56</v>
      </c>
      <c r="B2" s="40">
        <f>'AS 13'!G13</f>
        <v>0</v>
      </c>
      <c r="C2" s="40"/>
      <c r="D2" s="40"/>
      <c r="E2" s="40"/>
      <c r="G2" s="40" t="s">
        <v>11</v>
      </c>
      <c r="H2" s="122">
        <f>'AS 13'!G17</f>
        <v>0</v>
      </c>
      <c r="I2" s="40"/>
      <c r="J2" s="40"/>
      <c r="K2" s="40"/>
      <c r="L2" s="40"/>
      <c r="M2" s="40"/>
      <c r="N2" s="40"/>
      <c r="O2" s="40"/>
    </row>
    <row r="3" spans="1:1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s="44" customFormat="1" ht="15" customHeight="1" x14ac:dyDescent="0.2">
      <c r="A4" s="42" t="s">
        <v>57</v>
      </c>
      <c r="B4" s="42" t="s">
        <v>58</v>
      </c>
      <c r="C4" s="42" t="s">
        <v>59</v>
      </c>
      <c r="D4" s="42" t="s">
        <v>60</v>
      </c>
      <c r="E4" s="42" t="s">
        <v>61</v>
      </c>
      <c r="F4" s="42" t="s">
        <v>62</v>
      </c>
      <c r="G4" s="42" t="s">
        <v>12</v>
      </c>
      <c r="H4" s="42" t="s">
        <v>13</v>
      </c>
      <c r="I4" s="42" t="s">
        <v>63</v>
      </c>
      <c r="J4" s="42" t="s">
        <v>14</v>
      </c>
      <c r="K4" s="42" t="s">
        <v>64</v>
      </c>
      <c r="L4" s="42" t="s">
        <v>65</v>
      </c>
      <c r="M4" s="43"/>
      <c r="N4" s="43"/>
      <c r="O4" s="43"/>
    </row>
    <row r="5" spans="1:15" s="44" customFormat="1" ht="15" customHeight="1" x14ac:dyDescent="0.2">
      <c r="A5" s="144" t="s">
        <v>92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3"/>
      <c r="N5" s="43"/>
      <c r="O5" s="43"/>
    </row>
    <row r="6" spans="1:15" s="44" customFormat="1" ht="15" customHeight="1" x14ac:dyDescent="0.2">
      <c r="A6" s="144" t="s">
        <v>93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3"/>
      <c r="N6" s="43"/>
      <c r="O6" s="43"/>
    </row>
    <row r="7" spans="1:15" s="44" customFormat="1" ht="15" customHeight="1" x14ac:dyDescent="0.2">
      <c r="A7" s="144" t="s">
        <v>94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3"/>
      <c r="N7" s="43"/>
      <c r="O7" s="43"/>
    </row>
    <row r="8" spans="1:15" s="44" customFormat="1" ht="15" customHeight="1" x14ac:dyDescent="0.2">
      <c r="A8" s="144" t="s">
        <v>95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3"/>
      <c r="N8" s="43"/>
      <c r="O8" s="43"/>
    </row>
    <row r="9" spans="1:15" s="44" customFormat="1" ht="15" customHeight="1" x14ac:dyDescent="0.2">
      <c r="A9" s="144" t="s">
        <v>96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3"/>
      <c r="N9" s="43"/>
      <c r="O9" s="43"/>
    </row>
    <row r="10" spans="1:15" ht="15" customHeight="1" x14ac:dyDescent="0.2">
      <c r="A10" s="144" t="s">
        <v>97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38"/>
      <c r="N10" s="38"/>
      <c r="O10" s="38"/>
    </row>
    <row r="11" spans="1:15" ht="15" customHeight="1" x14ac:dyDescent="0.2">
      <c r="A11" s="144" t="s">
        <v>98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38"/>
      <c r="N11" s="38"/>
      <c r="O11" s="38"/>
    </row>
    <row r="12" spans="1:15" ht="15" customHeight="1" x14ac:dyDescent="0.2">
      <c r="A12" s="145" t="s">
        <v>99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38"/>
      <c r="N12" s="38"/>
      <c r="O12" s="38"/>
    </row>
    <row r="13" spans="1:15" ht="15" customHeight="1" x14ac:dyDescent="0.2">
      <c r="A13" s="145" t="s">
        <v>100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38"/>
      <c r="N13" s="38"/>
      <c r="O13" s="38"/>
    </row>
    <row r="14" spans="1:15" ht="15" customHeight="1" x14ac:dyDescent="0.2">
      <c r="A14" s="145" t="s">
        <v>101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8"/>
      <c r="N14" s="38"/>
      <c r="O14" s="38"/>
    </row>
    <row r="15" spans="1:15" ht="15" customHeight="1" x14ac:dyDescent="0.2">
      <c r="A15" s="145" t="s">
        <v>102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38"/>
      <c r="N15" s="38"/>
      <c r="O15" s="38"/>
    </row>
    <row r="16" spans="1:15" ht="15" customHeight="1" x14ac:dyDescent="0.2">
      <c r="A16" s="144" t="s">
        <v>103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38"/>
      <c r="N16" s="38"/>
      <c r="O16" s="38"/>
    </row>
    <row r="17" spans="1:15" ht="15" customHeight="1" x14ac:dyDescent="0.2">
      <c r="A17" s="144" t="s">
        <v>104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8"/>
      <c r="N17" s="38"/>
      <c r="O17" s="38"/>
    </row>
    <row r="18" spans="1:15" ht="15" customHeight="1" x14ac:dyDescent="0.2">
      <c r="A18" s="147" t="s">
        <v>107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38"/>
      <c r="N18" s="38"/>
      <c r="O18" s="38"/>
    </row>
    <row r="19" spans="1:15" ht="15" customHeight="1" x14ac:dyDescent="0.2">
      <c r="A19" s="147" t="s">
        <v>108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38"/>
      <c r="N19" s="38"/>
      <c r="O19" s="38"/>
    </row>
    <row r="20" spans="1:15" ht="6" customHeight="1" x14ac:dyDescent="0.2">
      <c r="A20" s="46"/>
      <c r="B20" s="47"/>
      <c r="C20" s="47"/>
      <c r="D20" s="47"/>
      <c r="E20" s="48"/>
      <c r="F20" s="47"/>
      <c r="G20" s="49"/>
      <c r="H20" s="47"/>
      <c r="I20" s="49"/>
      <c r="J20" s="49"/>
      <c r="K20" s="49"/>
      <c r="L20" s="50"/>
      <c r="M20" s="38"/>
      <c r="N20" s="38"/>
      <c r="O20" s="38"/>
    </row>
    <row r="21" spans="1:15" ht="15" customHeight="1" x14ac:dyDescent="0.2">
      <c r="A21" s="138" t="s">
        <v>66</v>
      </c>
      <c r="B21" s="148">
        <f t="shared" ref="B21:L21" si="0">SUM(B5:B19)</f>
        <v>0</v>
      </c>
      <c r="C21" s="148">
        <f t="shared" si="0"/>
        <v>0</v>
      </c>
      <c r="D21" s="148">
        <f t="shared" si="0"/>
        <v>0</v>
      </c>
      <c r="E21" s="148">
        <f t="shared" si="0"/>
        <v>0</v>
      </c>
      <c r="F21" s="148">
        <f t="shared" si="0"/>
        <v>0</v>
      </c>
      <c r="G21" s="148">
        <f t="shared" si="0"/>
        <v>0</v>
      </c>
      <c r="H21" s="148">
        <f t="shared" si="0"/>
        <v>0</v>
      </c>
      <c r="I21" s="148">
        <f t="shared" si="0"/>
        <v>0</v>
      </c>
      <c r="J21" s="148">
        <f t="shared" si="0"/>
        <v>0</v>
      </c>
      <c r="K21" s="148">
        <f t="shared" si="0"/>
        <v>0</v>
      </c>
      <c r="L21" s="148">
        <f t="shared" si="0"/>
        <v>0</v>
      </c>
      <c r="M21" s="38"/>
      <c r="N21" s="38"/>
      <c r="O21" s="38"/>
    </row>
    <row r="22" spans="1:15" ht="6" customHeight="1" x14ac:dyDescent="0.2">
      <c r="A22" s="46"/>
      <c r="B22" s="149"/>
      <c r="C22" s="149"/>
      <c r="D22" s="149"/>
      <c r="E22" s="150"/>
      <c r="F22" s="149"/>
      <c r="G22" s="151"/>
      <c r="H22" s="149"/>
      <c r="I22" s="151"/>
      <c r="J22" s="151"/>
      <c r="K22" s="151"/>
      <c r="L22" s="152"/>
      <c r="M22" s="38"/>
      <c r="N22" s="38"/>
      <c r="O22" s="38"/>
    </row>
    <row r="23" spans="1:15" s="53" customFormat="1" ht="15" customHeight="1" x14ac:dyDescent="0.2">
      <c r="A23" s="51" t="s">
        <v>67</v>
      </c>
      <c r="B23" s="153" t="str">
        <f>IF(B21=0,"",(B21/(COUNTA(B5:B19))))</f>
        <v/>
      </c>
      <c r="C23" s="154" t="str">
        <f t="shared" ref="C23:L23" si="1">IF(C21=0,"",(C21/(COUNTA(C5:C19))))</f>
        <v/>
      </c>
      <c r="D23" s="154" t="str">
        <f t="shared" si="1"/>
        <v/>
      </c>
      <c r="E23" s="154" t="str">
        <f t="shared" si="1"/>
        <v/>
      </c>
      <c r="F23" s="155" t="str">
        <f t="shared" si="1"/>
        <v/>
      </c>
      <c r="G23" s="155" t="str">
        <f t="shared" si="1"/>
        <v/>
      </c>
      <c r="H23" s="156" t="str">
        <f t="shared" si="1"/>
        <v/>
      </c>
      <c r="I23" s="156" t="str">
        <f t="shared" si="1"/>
        <v/>
      </c>
      <c r="J23" s="156" t="str">
        <f t="shared" si="1"/>
        <v/>
      </c>
      <c r="K23" s="157" t="str">
        <f t="shared" si="1"/>
        <v/>
      </c>
      <c r="L23" s="157" t="str">
        <f t="shared" si="1"/>
        <v/>
      </c>
      <c r="M23" s="52"/>
      <c r="N23" s="52"/>
      <c r="O23" s="52"/>
    </row>
    <row r="24" spans="1:15" x14ac:dyDescent="0.2">
      <c r="A24" s="38"/>
      <c r="B24" s="38"/>
      <c r="C24" s="38"/>
      <c r="D24" s="38"/>
      <c r="E24" s="38"/>
      <c r="F24" s="38"/>
      <c r="G24" s="38"/>
      <c r="H24" s="54"/>
      <c r="I24" s="38"/>
      <c r="J24" s="38"/>
      <c r="K24" s="38"/>
      <c r="L24" s="38"/>
      <c r="M24" s="38"/>
      <c r="N24" s="38"/>
      <c r="O24" s="38"/>
    </row>
    <row r="25" spans="1:15" x14ac:dyDescent="0.2">
      <c r="A25" s="38"/>
      <c r="B25" s="38"/>
      <c r="C25" s="38"/>
      <c r="D25" s="38"/>
      <c r="E25" s="38"/>
      <c r="F25" s="38"/>
      <c r="G25" s="38"/>
      <c r="H25" s="54"/>
      <c r="I25" s="38"/>
      <c r="J25" s="38"/>
      <c r="K25" s="38"/>
      <c r="L25" s="38"/>
      <c r="M25" s="38"/>
      <c r="N25" s="38"/>
      <c r="O25" s="38"/>
    </row>
    <row r="26" spans="1:15" s="53" customFormat="1" x14ac:dyDescent="0.2">
      <c r="A26" s="52" t="s">
        <v>68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ht="6" customHeight="1" x14ac:dyDescent="0.2">
      <c r="A27" s="38"/>
      <c r="B27" s="38"/>
      <c r="C27" s="38"/>
      <c r="D27" s="38"/>
      <c r="E27" s="38"/>
      <c r="F27" s="38"/>
      <c r="G27" s="38"/>
      <c r="H27" s="54"/>
      <c r="I27" s="38"/>
      <c r="J27" s="38"/>
      <c r="K27" s="38"/>
      <c r="L27" s="38"/>
      <c r="M27" s="38"/>
      <c r="N27" s="38"/>
      <c r="O27" s="38"/>
    </row>
    <row r="28" spans="1:15" ht="15" customHeight="1" x14ac:dyDescent="0.2">
      <c r="A28" s="55" t="s">
        <v>69</v>
      </c>
      <c r="B28" s="56"/>
      <c r="C28" s="56"/>
      <c r="D28" s="56"/>
      <c r="E28" s="56"/>
      <c r="F28" s="158" t="str">
        <f>IF(B23=0,"",B23)</f>
        <v/>
      </c>
      <c r="G28" s="56"/>
      <c r="H28" s="54"/>
      <c r="I28" s="56"/>
      <c r="J28" s="38"/>
      <c r="K28" s="38"/>
      <c r="L28" s="38"/>
      <c r="M28" s="38"/>
      <c r="N28" s="38"/>
      <c r="O28" s="38"/>
    </row>
    <row r="29" spans="1:15" ht="15" customHeight="1" x14ac:dyDescent="0.2">
      <c r="A29" s="55" t="s">
        <v>70</v>
      </c>
      <c r="B29" s="57"/>
      <c r="C29" s="56"/>
      <c r="D29" s="56"/>
      <c r="E29" s="56"/>
      <c r="F29" s="159" t="str">
        <f>IF(SUM(C23,D23,E23)=0,"",SUM(C23,D23,E23))</f>
        <v/>
      </c>
      <c r="G29" s="56"/>
      <c r="H29" s="54"/>
      <c r="I29" s="56"/>
      <c r="J29" s="38"/>
      <c r="K29" s="38"/>
      <c r="L29" s="38"/>
      <c r="M29" s="38"/>
      <c r="N29" s="38"/>
      <c r="O29" s="38"/>
    </row>
    <row r="30" spans="1:15" ht="15" customHeight="1" x14ac:dyDescent="0.2">
      <c r="A30" s="55" t="s">
        <v>71</v>
      </c>
      <c r="B30" s="57"/>
      <c r="C30" s="56"/>
      <c r="D30" s="56"/>
      <c r="E30" s="56"/>
      <c r="F30" s="160" t="str">
        <f>IF(SUM(F23,G23)=0,"",SUM(F23,G23))</f>
        <v/>
      </c>
      <c r="G30" s="56"/>
      <c r="H30" s="54"/>
      <c r="I30" s="56"/>
      <c r="J30" s="38"/>
      <c r="K30" s="38"/>
      <c r="L30" s="38"/>
      <c r="M30" s="38"/>
      <c r="N30" s="38"/>
      <c r="O30" s="38"/>
    </row>
    <row r="31" spans="1:15" ht="15" customHeight="1" x14ac:dyDescent="0.2">
      <c r="A31" s="55" t="s">
        <v>72</v>
      </c>
      <c r="B31" s="57"/>
      <c r="C31" s="56"/>
      <c r="D31" s="56"/>
      <c r="E31" s="56"/>
      <c r="F31" s="161" t="str">
        <f>IF(SUM(H23:J23)=0,"",SUM(H23:J23))</f>
        <v/>
      </c>
      <c r="G31" s="56"/>
      <c r="H31" s="54"/>
      <c r="I31" s="56"/>
      <c r="J31" s="38"/>
      <c r="K31" s="38"/>
      <c r="L31" s="38"/>
      <c r="M31" s="38"/>
      <c r="N31" s="38"/>
      <c r="O31" s="38"/>
    </row>
    <row r="32" spans="1:15" x14ac:dyDescent="0.2">
      <c r="A32" s="38"/>
      <c r="B32" s="38"/>
      <c r="C32" s="58"/>
      <c r="D32" s="58"/>
      <c r="E32" s="38"/>
      <c r="F32" s="38"/>
      <c r="G32" s="38"/>
      <c r="H32" s="54"/>
      <c r="I32" s="38"/>
      <c r="J32" s="38"/>
      <c r="K32" s="38"/>
      <c r="L32" s="38"/>
      <c r="M32" s="38"/>
      <c r="N32" s="38"/>
      <c r="O32" s="38"/>
    </row>
    <row r="33" spans="1:15" x14ac:dyDescent="0.2">
      <c r="A33" s="52" t="s">
        <v>73</v>
      </c>
      <c r="B33" s="38"/>
      <c r="C33" s="38"/>
      <c r="D33" s="38"/>
      <c r="E33" s="38"/>
      <c r="F33" s="38"/>
      <c r="G33" s="38"/>
      <c r="H33" s="54"/>
      <c r="I33" s="38"/>
      <c r="J33" s="38"/>
      <c r="K33" s="38"/>
      <c r="L33" s="38"/>
      <c r="M33" s="38"/>
      <c r="N33" s="38"/>
      <c r="O33" s="38"/>
    </row>
    <row r="34" spans="1:15" x14ac:dyDescent="0.2">
      <c r="A34" s="162"/>
      <c r="B34" s="163"/>
      <c r="C34" s="163"/>
      <c r="D34" s="163"/>
      <c r="E34" s="163"/>
      <c r="F34" s="163"/>
      <c r="G34" s="163"/>
      <c r="H34" s="164"/>
      <c r="I34" s="163"/>
      <c r="J34" s="163"/>
      <c r="K34" s="163"/>
      <c r="L34" s="163"/>
      <c r="M34" s="38"/>
      <c r="N34" s="38"/>
      <c r="O34" s="38"/>
    </row>
    <row r="35" spans="1:15" x14ac:dyDescent="0.2">
      <c r="A35" s="162"/>
      <c r="B35" s="163"/>
      <c r="C35" s="163"/>
      <c r="D35" s="163"/>
      <c r="E35" s="163"/>
      <c r="F35" s="163"/>
      <c r="G35" s="163"/>
      <c r="H35" s="164"/>
      <c r="I35" s="163"/>
      <c r="J35" s="163"/>
      <c r="K35" s="163"/>
      <c r="L35" s="163"/>
      <c r="M35" s="38"/>
      <c r="N35" s="38"/>
      <c r="O35" s="38"/>
    </row>
    <row r="36" spans="1:15" x14ac:dyDescent="0.2">
      <c r="A36" s="162"/>
      <c r="B36" s="163"/>
      <c r="C36" s="163"/>
      <c r="D36" s="163"/>
      <c r="E36" s="163"/>
      <c r="F36" s="163"/>
      <c r="G36" s="163"/>
      <c r="H36" s="164"/>
      <c r="I36" s="163"/>
      <c r="J36" s="163"/>
      <c r="K36" s="163"/>
      <c r="L36" s="163"/>
      <c r="M36" s="38"/>
      <c r="N36" s="38"/>
      <c r="O36" s="38"/>
    </row>
    <row r="37" spans="1:15" x14ac:dyDescent="0.2">
      <c r="A37" s="163"/>
      <c r="B37" s="163"/>
      <c r="C37" s="163"/>
      <c r="D37" s="163"/>
      <c r="E37" s="163"/>
      <c r="F37" s="163"/>
      <c r="G37" s="163"/>
      <c r="H37" s="164"/>
      <c r="I37" s="163"/>
      <c r="J37" s="163"/>
      <c r="K37" s="163"/>
      <c r="L37" s="163"/>
      <c r="M37" s="38"/>
      <c r="N37" s="38"/>
      <c r="O37" s="38"/>
    </row>
    <row r="38" spans="1:15" x14ac:dyDescent="0.2">
      <c r="A38" s="38"/>
      <c r="B38" s="38"/>
      <c r="C38" s="38"/>
      <c r="D38" s="38"/>
      <c r="E38" s="38"/>
      <c r="F38" s="38"/>
      <c r="G38" s="38"/>
      <c r="H38" s="54"/>
      <c r="I38" s="38"/>
      <c r="J38" s="38"/>
      <c r="K38" s="38"/>
      <c r="L38" s="38"/>
      <c r="M38" s="38"/>
      <c r="N38" s="38"/>
      <c r="O38" s="38"/>
    </row>
    <row r="39" spans="1:15" x14ac:dyDescent="0.2">
      <c r="A39" s="38"/>
      <c r="B39" s="38"/>
      <c r="C39" s="38"/>
      <c r="D39" s="38"/>
      <c r="E39" s="38"/>
      <c r="F39" s="38"/>
      <c r="G39" s="38"/>
      <c r="H39" s="54"/>
      <c r="I39" s="38"/>
      <c r="J39" s="38"/>
      <c r="K39" s="38"/>
      <c r="L39" s="38"/>
      <c r="M39" s="38"/>
      <c r="N39" s="38"/>
      <c r="O39" s="38"/>
    </row>
    <row r="40" spans="1:15" x14ac:dyDescent="0.2">
      <c r="A40" s="52" t="s">
        <v>74</v>
      </c>
      <c r="B40" s="38"/>
      <c r="C40" s="38"/>
      <c r="D40" s="38"/>
      <c r="E40" s="38"/>
      <c r="F40" s="38"/>
      <c r="G40" s="38"/>
      <c r="H40" s="54"/>
      <c r="I40" s="38"/>
      <c r="J40" s="38"/>
      <c r="K40" s="38"/>
      <c r="L40" s="38"/>
      <c r="M40" s="38"/>
      <c r="N40" s="38"/>
      <c r="O40" s="38"/>
    </row>
    <row r="41" spans="1:15" x14ac:dyDescent="0.2">
      <c r="A41" s="38"/>
      <c r="B41" s="38"/>
      <c r="C41" s="38"/>
      <c r="D41" s="38"/>
      <c r="E41" s="38"/>
      <c r="F41" s="38"/>
      <c r="G41" s="38"/>
      <c r="H41" s="54"/>
      <c r="I41" s="38"/>
      <c r="J41" s="38"/>
      <c r="K41" s="38"/>
      <c r="L41" s="38"/>
      <c r="M41" s="38"/>
      <c r="N41" s="38"/>
      <c r="O41" s="38"/>
    </row>
    <row r="42" spans="1:15" x14ac:dyDescent="0.2">
      <c r="A42" s="38"/>
      <c r="B42" s="38"/>
      <c r="C42" s="38"/>
      <c r="D42" s="38"/>
      <c r="E42" s="38"/>
      <c r="F42" s="38"/>
      <c r="G42" s="38"/>
      <c r="H42" s="54"/>
      <c r="I42" s="38"/>
      <c r="J42" s="38"/>
      <c r="K42" s="38"/>
      <c r="L42" s="38"/>
      <c r="M42" s="38"/>
      <c r="N42" s="38"/>
      <c r="O42" s="38"/>
    </row>
    <row r="43" spans="1:15" x14ac:dyDescent="0.2">
      <c r="A43" s="38"/>
      <c r="B43" s="38"/>
      <c r="C43" s="38"/>
      <c r="D43" s="38"/>
      <c r="E43" s="38"/>
      <c r="F43" s="38"/>
      <c r="G43" s="38"/>
      <c r="H43" s="54"/>
      <c r="I43" s="38"/>
      <c r="J43" s="38"/>
      <c r="K43" s="38"/>
      <c r="L43" s="38"/>
      <c r="M43" s="38"/>
      <c r="N43" s="38"/>
      <c r="O43" s="38"/>
    </row>
    <row r="44" spans="1:15" x14ac:dyDescent="0.2">
      <c r="A44" s="38"/>
      <c r="B44" s="38"/>
      <c r="C44" s="38"/>
      <c r="D44" s="38"/>
      <c r="E44" s="38"/>
      <c r="F44" s="38"/>
      <c r="G44" s="38"/>
      <c r="H44" s="54"/>
      <c r="I44" s="38"/>
      <c r="J44" s="38"/>
      <c r="K44" s="38"/>
      <c r="L44" s="38"/>
      <c r="M44" s="38"/>
      <c r="N44" s="38"/>
      <c r="O44" s="38"/>
    </row>
    <row r="45" spans="1:15" x14ac:dyDescent="0.2">
      <c r="A45" s="38"/>
      <c r="B45" s="38"/>
      <c r="C45" s="38"/>
      <c r="D45" s="38"/>
      <c r="E45" s="38"/>
      <c r="F45" s="38"/>
      <c r="G45" s="38"/>
      <c r="H45" s="54"/>
      <c r="I45" s="38"/>
      <c r="J45" s="38"/>
      <c r="K45" s="38"/>
      <c r="L45" s="38"/>
      <c r="M45" s="38"/>
      <c r="N45" s="38"/>
      <c r="O45" s="38"/>
    </row>
    <row r="46" spans="1:15" x14ac:dyDescent="0.2">
      <c r="A46" s="38"/>
      <c r="B46" s="38"/>
      <c r="C46" s="38"/>
      <c r="D46" s="38"/>
      <c r="E46" s="38"/>
      <c r="F46" s="38"/>
      <c r="G46" s="38"/>
      <c r="H46" s="54"/>
      <c r="I46" s="38"/>
      <c r="J46" s="38"/>
      <c r="K46" s="38"/>
      <c r="L46" s="38"/>
      <c r="M46" s="38"/>
      <c r="N46" s="38"/>
      <c r="O46" s="38"/>
    </row>
    <row r="47" spans="1:15" x14ac:dyDescent="0.2">
      <c r="A47" s="38"/>
      <c r="B47" s="38"/>
      <c r="C47" s="38"/>
      <c r="D47" s="38"/>
      <c r="E47" s="38"/>
      <c r="F47" s="38"/>
      <c r="G47" s="38"/>
      <c r="H47" s="54"/>
      <c r="I47" s="38"/>
      <c r="J47" s="38"/>
      <c r="K47" s="38"/>
      <c r="L47" s="38"/>
      <c r="M47" s="38"/>
      <c r="N47" s="38"/>
      <c r="O47" s="38"/>
    </row>
    <row r="48" spans="1:15" x14ac:dyDescent="0.2">
      <c r="A48" s="38"/>
      <c r="B48" s="38"/>
      <c r="C48" s="38"/>
      <c r="D48" s="38"/>
      <c r="E48" s="38"/>
      <c r="F48" s="38"/>
      <c r="G48" s="38"/>
      <c r="H48" s="54"/>
      <c r="I48" s="38"/>
      <c r="J48" s="38"/>
      <c r="K48" s="38"/>
      <c r="L48" s="38"/>
      <c r="M48" s="38"/>
      <c r="N48" s="38"/>
      <c r="O48" s="38"/>
    </row>
    <row r="49" spans="1:15" x14ac:dyDescent="0.2">
      <c r="A49" s="38"/>
      <c r="B49" s="38"/>
      <c r="C49" s="38"/>
      <c r="D49" s="38"/>
      <c r="E49" s="38"/>
      <c r="F49" s="38"/>
      <c r="G49" s="38"/>
      <c r="H49" s="54"/>
      <c r="I49" s="38"/>
      <c r="J49" s="38"/>
      <c r="K49" s="38"/>
      <c r="L49" s="38"/>
      <c r="M49" s="38"/>
      <c r="N49" s="38"/>
      <c r="O49" s="38"/>
    </row>
    <row r="50" spans="1:15" x14ac:dyDescent="0.2">
      <c r="A50" s="38"/>
      <c r="B50" s="38"/>
      <c r="C50" s="38"/>
      <c r="D50" s="38"/>
      <c r="E50" s="38"/>
      <c r="F50" s="38"/>
      <c r="G50" s="38"/>
      <c r="H50" s="54"/>
      <c r="I50" s="38"/>
      <c r="J50" s="38"/>
      <c r="K50" s="38"/>
      <c r="L50" s="38"/>
      <c r="M50" s="38"/>
      <c r="N50" s="38"/>
      <c r="O50" s="38"/>
    </row>
    <row r="51" spans="1:15" x14ac:dyDescent="0.2">
      <c r="A51" s="38"/>
      <c r="B51" s="38"/>
      <c r="C51" s="38"/>
      <c r="D51" s="38"/>
      <c r="E51" s="38"/>
      <c r="F51" s="38"/>
      <c r="G51" s="38"/>
      <c r="H51" s="54"/>
      <c r="I51" s="38"/>
      <c r="J51" s="38"/>
      <c r="K51" s="38"/>
      <c r="L51" s="38"/>
      <c r="M51" s="38"/>
      <c r="N51" s="38"/>
      <c r="O51" s="38"/>
    </row>
    <row r="52" spans="1:15" x14ac:dyDescent="0.2">
      <c r="A52" s="38"/>
      <c r="B52" s="38"/>
      <c r="C52" s="38"/>
      <c r="D52" s="38"/>
      <c r="E52" s="38"/>
      <c r="F52" s="38"/>
      <c r="G52" s="38"/>
      <c r="H52" s="54"/>
      <c r="I52" s="38"/>
      <c r="J52" s="38"/>
      <c r="K52" s="38"/>
      <c r="L52" s="38"/>
      <c r="M52" s="38"/>
      <c r="N52" s="38"/>
      <c r="O52" s="38"/>
    </row>
    <row r="53" spans="1:15" x14ac:dyDescent="0.2">
      <c r="A53" s="38"/>
      <c r="B53" s="38"/>
      <c r="C53" s="38"/>
      <c r="D53" s="38"/>
      <c r="E53" s="38"/>
      <c r="F53" s="38"/>
      <c r="G53" s="38"/>
      <c r="H53" s="54"/>
      <c r="I53" s="38"/>
      <c r="J53" s="38"/>
      <c r="K53" s="38"/>
      <c r="L53" s="38"/>
      <c r="M53" s="38"/>
      <c r="N53" s="38"/>
      <c r="O53" s="38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Tabella ausiliaria</vt:lpstr>
      <vt:lpstr>AS 13</vt:lpstr>
      <vt:lpstr>Elenco Spese</vt:lpstr>
      <vt:lpstr>'AS 13'!Print_Area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13 - Bilancio individuale</dc:title>
  <dc:creator>Eveline Kurmann-Amacher</dc:creator>
  <cp:lastModifiedBy>Eveline Kurmann-Amacher</cp:lastModifiedBy>
  <cp:lastPrinted>2022-01-04T18:27:48Z</cp:lastPrinted>
  <dcterms:created xsi:type="dcterms:W3CDTF">2007-01-16T12:27:03Z</dcterms:created>
  <dcterms:modified xsi:type="dcterms:W3CDTF">2022-01-04T18:28:14Z</dcterms:modified>
</cp:coreProperties>
</file>