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6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LEL\Downloads\"/>
    </mc:Choice>
  </mc:AlternateContent>
  <xr:revisionPtr revIDLastSave="0" documentId="8_{653C75B6-4364-4764-A942-FA16E286E18D}" xr6:coauthVersionLast="47" xr6:coauthVersionMax="47" xr10:uidLastSave="{00000000-0000-0000-0000-000000000000}"/>
  <bookViews>
    <workbookView xWindow="-120" yWindow="-120" windowWidth="29040" windowHeight="17520" tabRatio="972"/>
  </bookViews>
  <sheets>
    <sheet name="Informationen" sheetId="20" r:id="rId1"/>
    <sheet name="Abrechnung Typ B Seite 1" sheetId="1" r:id="rId2"/>
    <sheet name="Seite 2" sheetId="5" r:id="rId3"/>
    <sheet name="Seite 3" sheetId="9" r:id="rId4"/>
    <sheet name="Seite 4" sheetId="7" r:id="rId5"/>
    <sheet name="Seite 5" sheetId="16" r:id="rId6"/>
  </sheets>
  <definedNames>
    <definedName name="_xlnm.Print_Titles" localSheetId="2">'Seite 2'!$35:$38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Q5" i="5"/>
  <c r="Q6" i="5"/>
  <c r="Q7" i="5"/>
  <c r="Q8" i="5"/>
  <c r="Q9" i="5"/>
  <c r="Q28" i="5" s="1"/>
  <c r="F35" i="1" s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P5" i="5"/>
  <c r="P27" i="5" s="1"/>
  <c r="F21" i="1" s="1"/>
  <c r="F22" i="1" s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K39" i="5"/>
  <c r="L39" i="5"/>
  <c r="P39" i="5"/>
  <c r="M39" i="5"/>
  <c r="K40" i="5"/>
  <c r="P40" i="5" s="1"/>
  <c r="L40" i="5"/>
  <c r="M40" i="5"/>
  <c r="K41" i="5"/>
  <c r="P41" i="5" s="1"/>
  <c r="L41" i="5"/>
  <c r="M41" i="5"/>
  <c r="K42" i="5"/>
  <c r="L42" i="5"/>
  <c r="P42" i="5"/>
  <c r="M42" i="5"/>
  <c r="K43" i="5"/>
  <c r="L43" i="5"/>
  <c r="P43" i="5"/>
  <c r="M43" i="5"/>
  <c r="K44" i="5"/>
  <c r="P44" i="5" s="1"/>
  <c r="L44" i="5"/>
  <c r="M44" i="5"/>
  <c r="K45" i="5"/>
  <c r="L45" i="5"/>
  <c r="P45" i="5"/>
  <c r="M45" i="5"/>
  <c r="K46" i="5"/>
  <c r="L46" i="5"/>
  <c r="P46" i="5"/>
  <c r="M46" i="5"/>
  <c r="K47" i="5"/>
  <c r="P47" i="5" s="1"/>
  <c r="L47" i="5"/>
  <c r="M47" i="5"/>
  <c r="K6" i="9"/>
  <c r="L6" i="9"/>
  <c r="P6" i="9" s="1"/>
  <c r="M6" i="9"/>
  <c r="K7" i="9"/>
  <c r="L7" i="9"/>
  <c r="P7" i="9" s="1"/>
  <c r="M7" i="9"/>
  <c r="K8" i="9"/>
  <c r="P8" i="9"/>
  <c r="L8" i="9"/>
  <c r="M8" i="9"/>
  <c r="K9" i="9"/>
  <c r="L9" i="9"/>
  <c r="P9" i="9" s="1"/>
  <c r="M9" i="9"/>
  <c r="K10" i="9"/>
  <c r="L10" i="9"/>
  <c r="P10" i="9" s="1"/>
  <c r="M10" i="9"/>
  <c r="K11" i="9"/>
  <c r="P11" i="9"/>
  <c r="L11" i="9"/>
  <c r="M11" i="9"/>
  <c r="K12" i="9"/>
  <c r="L12" i="9"/>
  <c r="P12" i="9" s="1"/>
  <c r="M12" i="9"/>
  <c r="K13" i="9"/>
  <c r="L13" i="9"/>
  <c r="P13" i="9" s="1"/>
  <c r="M13" i="9"/>
  <c r="K14" i="9"/>
  <c r="P14" i="9"/>
  <c r="L14" i="9"/>
  <c r="M14" i="9"/>
  <c r="K15" i="9"/>
  <c r="L15" i="9"/>
  <c r="P15" i="9" s="1"/>
  <c r="M15" i="9"/>
  <c r="K16" i="9"/>
  <c r="L16" i="9"/>
  <c r="P16" i="9" s="1"/>
  <c r="M16" i="9"/>
  <c r="K17" i="9"/>
  <c r="P17" i="9"/>
  <c r="L17" i="9"/>
  <c r="M17" i="9"/>
  <c r="K18" i="9"/>
  <c r="L18" i="9"/>
  <c r="P18" i="9" s="1"/>
  <c r="M18" i="9"/>
  <c r="K19" i="9"/>
  <c r="L19" i="9"/>
  <c r="P19" i="9" s="1"/>
  <c r="M19" i="9"/>
  <c r="K20" i="9"/>
  <c r="P20" i="9"/>
  <c r="L20" i="9"/>
  <c r="M20" i="9"/>
  <c r="K21" i="9"/>
  <c r="L21" i="9"/>
  <c r="P21" i="9" s="1"/>
  <c r="M21" i="9"/>
  <c r="K22" i="9"/>
  <c r="L22" i="9"/>
  <c r="P22" i="9" s="1"/>
  <c r="M22" i="9"/>
  <c r="K23" i="9"/>
  <c r="P23" i="9"/>
  <c r="L23" i="9"/>
  <c r="M23" i="9"/>
  <c r="K24" i="9"/>
  <c r="L24" i="9"/>
  <c r="P24" i="9" s="1"/>
  <c r="M24" i="9"/>
  <c r="K25" i="9"/>
  <c r="L25" i="9"/>
  <c r="P25" i="9" s="1"/>
  <c r="M25" i="9"/>
  <c r="K26" i="9"/>
  <c r="P26" i="9"/>
  <c r="L26" i="9"/>
  <c r="M26" i="9"/>
  <c r="K27" i="9"/>
  <c r="L27" i="9"/>
  <c r="P27" i="9" s="1"/>
  <c r="M27" i="9"/>
  <c r="K28" i="9"/>
  <c r="L28" i="9"/>
  <c r="P28" i="9" s="1"/>
  <c r="M28" i="9"/>
  <c r="K29" i="9"/>
  <c r="P29" i="9"/>
  <c r="L29" i="9"/>
  <c r="M29" i="9"/>
  <c r="K30" i="9"/>
  <c r="L30" i="9"/>
  <c r="P30" i="9" s="1"/>
  <c r="M30" i="9"/>
  <c r="Q39" i="5"/>
  <c r="Q40" i="5"/>
  <c r="Q41" i="5"/>
  <c r="Q42" i="5"/>
  <c r="Q49" i="5" s="1"/>
  <c r="F37" i="1" s="1"/>
  <c r="F36" i="1" s="1"/>
  <c r="Q43" i="5"/>
  <c r="Q44" i="5"/>
  <c r="Q45" i="5"/>
  <c r="Q46" i="5"/>
  <c r="Q47" i="5"/>
  <c r="Q6" i="9"/>
  <c r="Q7" i="9"/>
  <c r="Q8" i="9"/>
  <c r="Q9" i="9"/>
  <c r="Q32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K32" i="7"/>
  <c r="F38" i="1" s="1"/>
  <c r="K63" i="7"/>
  <c r="F39" i="1"/>
  <c r="J31" i="7"/>
  <c r="F27" i="1" s="1"/>
  <c r="J62" i="7"/>
  <c r="K48" i="16"/>
  <c r="F41" i="1"/>
  <c r="J60" i="16"/>
  <c r="F47" i="1"/>
  <c r="F48" i="1"/>
  <c r="J55" i="16"/>
  <c r="F44" i="1"/>
  <c r="K22" i="16"/>
  <c r="F40" i="1"/>
  <c r="J21" i="16"/>
  <c r="F29" i="1"/>
  <c r="J47" i="16"/>
  <c r="F32" i="1"/>
  <c r="B10" i="20"/>
  <c r="B11" i="20" s="1"/>
  <c r="B12" i="20" s="1"/>
  <c r="B13" i="20" s="1"/>
  <c r="B15" i="20" s="1"/>
  <c r="B21" i="20" s="1"/>
  <c r="B22" i="20" s="1"/>
  <c r="B25" i="20" s="1"/>
  <c r="B27" i="20" s="1"/>
  <c r="B28" i="20" s="1"/>
  <c r="B30" i="20" s="1"/>
  <c r="J25" i="16" l="1"/>
  <c r="J51" i="16"/>
  <c r="P31" i="9"/>
  <c r="J24" i="16" s="1"/>
  <c r="P48" i="5"/>
  <c r="F26" i="1" s="1"/>
  <c r="F42" i="1"/>
  <c r="F28" i="1"/>
  <c r="F30" i="1" l="1"/>
  <c r="F50" i="1" s="1"/>
  <c r="F25" i="1"/>
  <c r="I62" i="16"/>
</calcChain>
</file>

<file path=xl/comments1.xml><?xml version="1.0" encoding="utf-8"?>
<comments xmlns="http://schemas.openxmlformats.org/spreadsheetml/2006/main">
  <authors>
    <author>SDC Switzerland</author>
  </authors>
  <commentList>
    <comment ref="C44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comments2.xml><?xml version="1.0" encoding="utf-8"?>
<comments xmlns="http://schemas.openxmlformats.org/spreadsheetml/2006/main">
  <authors>
    <author>SDC Switzerland</author>
  </authors>
  <commentList>
    <comment ref="D12" authorId="0" shapeId="0">
      <text>
        <r>
          <rPr>
            <sz val="14"/>
            <color indexed="81"/>
            <rFont val="Tahoma"/>
            <family val="2"/>
          </rPr>
          <t>Bei Bedarf können für weitere Mitarbeitende "rows" zwischen den Linen 13 und 22 mit Format "unhide" geöffnet werden.</t>
        </r>
      </text>
    </comment>
    <comment ref="D24" authorId="0" shapeId="0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SDC Switzerland</author>
  </authors>
  <commentList>
    <comment ref="C53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sharedStrings.xml><?xml version="1.0" encoding="utf-8"?>
<sst xmlns="http://schemas.openxmlformats.org/spreadsheetml/2006/main" count="313" uniqueCount="200">
  <si>
    <t xml:space="preserve">   1.</t>
  </si>
  <si>
    <t xml:space="preserve">   1.1</t>
  </si>
  <si>
    <t xml:space="preserve">   2.</t>
  </si>
  <si>
    <t xml:space="preserve">   3.</t>
  </si>
  <si>
    <t xml:space="preserve">   4.</t>
  </si>
  <si>
    <t xml:space="preserve"> </t>
  </si>
  <si>
    <t xml:space="preserve">   5.</t>
  </si>
  <si>
    <t xml:space="preserve">   6.</t>
  </si>
  <si>
    <t>./.</t>
  </si>
  <si>
    <t>Total</t>
  </si>
  <si>
    <t>1.1</t>
  </si>
  <si>
    <t xml:space="preserve">   4.1</t>
  </si>
  <si>
    <t xml:space="preserve">   4.2</t>
  </si>
  <si>
    <t>4.1</t>
  </si>
  <si>
    <t>4.2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</si>
  <si>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</si>
  <si>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</si>
  <si>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</si>
  <si>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</si>
  <si>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</si>
  <si>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4.3</t>
  </si>
  <si>
    <t xml:space="preserve">  4.</t>
  </si>
  <si>
    <t>4.2.1</t>
  </si>
  <si>
    <t>4.2.2</t>
  </si>
  <si>
    <t>4.2.3</t>
  </si>
  <si>
    <t>4.2.4</t>
  </si>
  <si>
    <t>Schlussabrechnung</t>
  </si>
  <si>
    <t>Zwischenabrechnung</t>
  </si>
  <si>
    <t>Datum:</t>
  </si>
  <si>
    <t>Wichtig:</t>
  </si>
  <si>
    <t>HONORARE</t>
  </si>
  <si>
    <t>Beauftrage/r und/oder internat. Beauftragte/r</t>
  </si>
  <si>
    <t>TOTAL HONORARE</t>
  </si>
  <si>
    <t>Reisespesen</t>
  </si>
  <si>
    <t>Nebenauslagen der Reise</t>
  </si>
  <si>
    <t>Andere Kosten</t>
  </si>
  <si>
    <t>TOTAL MATERIAL (Beauftragte/r)</t>
  </si>
  <si>
    <t>Honorar Unterakkordant/in</t>
  </si>
  <si>
    <t>Reisekosten und Auslagen (Unterakkordant/in)</t>
  </si>
  <si>
    <t>Material (Unterakkordant/in)</t>
  </si>
  <si>
    <t>TOTAL UNTERAKKORDANT/IN</t>
  </si>
  <si>
    <t>MWSt</t>
  </si>
  <si>
    <t>VORSCHÜSSE</t>
  </si>
  <si>
    <t>Datum Vorschuss</t>
  </si>
  <si>
    <t>TOTAL VORSCHÜSSE</t>
  </si>
  <si>
    <t>GESAMTTOTAL</t>
  </si>
  <si>
    <t>Total Honorare des/der Beauftragten</t>
  </si>
  <si>
    <t>SUMME 1.</t>
  </si>
  <si>
    <t>Total Reisenkosten und Auslagen des/der Beauftragten</t>
  </si>
  <si>
    <t>SUMME 2.</t>
  </si>
  <si>
    <t>SUMME 3.</t>
  </si>
  <si>
    <t>Total Reisekosten und Auslagen des/der Unterakkordanten/in</t>
  </si>
  <si>
    <t>SUMME 4.</t>
  </si>
  <si>
    <t>Geschuldeter Betrag</t>
  </si>
  <si>
    <t>SUMME 5.</t>
  </si>
  <si>
    <t>Anzahl</t>
  </si>
  <si>
    <t>Einheit</t>
  </si>
  <si>
    <t>Ansatz</t>
  </si>
  <si>
    <t>Unterakkordant/in</t>
  </si>
  <si>
    <t>Name/Vorname:</t>
  </si>
  <si>
    <t>Mitarbeiter/in 1:</t>
  </si>
  <si>
    <t>Mitarbeiter/in 2:</t>
  </si>
  <si>
    <t>Mitarbeiter/in 3:</t>
  </si>
  <si>
    <t>Mitarbeiter/in 4:</t>
  </si>
  <si>
    <t>Mitarbeiter/in 5:</t>
  </si>
  <si>
    <t>Mitarbeiter/in 6:</t>
  </si>
  <si>
    <t>Mitarbeiter/in 7:</t>
  </si>
  <si>
    <t>Mitarbeiter/in 8:</t>
  </si>
  <si>
    <t>Mitarbeiter/in 9:</t>
  </si>
  <si>
    <t>Sekretariat:</t>
  </si>
  <si>
    <t>TOTAL  HONORARE 1.</t>
  </si>
  <si>
    <t>SUMME 1.1</t>
  </si>
  <si>
    <t>TOTAL HONORARE  Unterakkordant/in 4.1</t>
  </si>
  <si>
    <t>SUMME 4.1</t>
  </si>
  <si>
    <t>Frühstück</t>
  </si>
  <si>
    <t>Mittagessen</t>
  </si>
  <si>
    <t>Abendessen</t>
  </si>
  <si>
    <t>40% vom</t>
  </si>
  <si>
    <t>Tages-</t>
  </si>
  <si>
    <t>Datum</t>
  </si>
  <si>
    <t>Zeit</t>
  </si>
  <si>
    <t>Ort</t>
  </si>
  <si>
    <t>10% vom</t>
  </si>
  <si>
    <t>25% vom</t>
  </si>
  <si>
    <t xml:space="preserve">Tagesansatz </t>
  </si>
  <si>
    <t>ansatz</t>
  </si>
  <si>
    <t>von</t>
  </si>
  <si>
    <t>bis</t>
  </si>
  <si>
    <t>Abfahrt</t>
  </si>
  <si>
    <t>Ankunft</t>
  </si>
  <si>
    <t>Tagesansatz</t>
  </si>
  <si>
    <t>oder nach Beleg</t>
  </si>
  <si>
    <t>Auslagen</t>
  </si>
  <si>
    <t>Reisespesen Mitarbeiter/in</t>
  </si>
  <si>
    <t>Reisespesen Unterakkordant/in</t>
  </si>
  <si>
    <t>Beleg</t>
  </si>
  <si>
    <t>Beschreibung (Bahn- und Flugkosten, Km-Entschädigung bei Benützung PW)</t>
  </si>
  <si>
    <t>Nummer</t>
  </si>
  <si>
    <t>Total Reisespesen Mitarbeiter/in</t>
  </si>
  <si>
    <t>Total Reisespesen Unterakkordant/in</t>
  </si>
  <si>
    <t>Nebenauslagen der Reise Mitarbeiter/in</t>
  </si>
  <si>
    <t>Nebenauslagen der Reise Unterakkordant/in</t>
  </si>
  <si>
    <t>Total Nebenauslagen der Reise Mitarbeiter/in</t>
  </si>
  <si>
    <t>Total Nebenauslagen der Reise Unterakkordant/in</t>
  </si>
  <si>
    <t>Andere Kosten Mitarbeiter/in</t>
  </si>
  <si>
    <t>Andere Kosten Unterakkordant/in</t>
  </si>
  <si>
    <t>Beschreibung</t>
  </si>
  <si>
    <t>Total Andere Kosten Mitarbeiter/in</t>
  </si>
  <si>
    <t>Total Andere Kosten Unterakkordant/in</t>
  </si>
  <si>
    <t>Total Reisekosten und Auslagen (Unterakkordant/in) 4.2</t>
  </si>
  <si>
    <t>MATERIAL (Beauftragte/r)</t>
  </si>
  <si>
    <t>TOTAL MATERIAL (Beauftragte/r) 3.</t>
  </si>
  <si>
    <t>Total Material (Unterakkordant/in) 4.3</t>
  </si>
  <si>
    <t>SUMME 4.3</t>
  </si>
  <si>
    <r>
      <t xml:space="preserve">TOTAL UNTERAKKORDANT/IN </t>
    </r>
    <r>
      <rPr>
        <i/>
        <sz val="11"/>
        <rFont val="Helvetica"/>
        <family val="2"/>
      </rPr>
      <t>(siehe Seiten 2-5)</t>
    </r>
  </si>
  <si>
    <t>SUMME 4.1 + 4.2 + 4.3</t>
  </si>
  <si>
    <t>Bitte geben Sie den geschuldeten Betrag ein</t>
  </si>
  <si>
    <t>TOTAL MWSt 5.</t>
  </si>
  <si>
    <t>Vorschüsse</t>
  </si>
  <si>
    <t>Zahlungsauftragsnummer</t>
  </si>
  <si>
    <t>TOTAL Vorschüsse 6.</t>
  </si>
  <si>
    <t>SUMME 6.</t>
  </si>
  <si>
    <t>Betrag</t>
  </si>
  <si>
    <t>Vorauszahlungen</t>
  </si>
  <si>
    <t>REISEKOSTEN UND AUSLAGEN (Beauftragte/r)</t>
  </si>
  <si>
    <t>Beauftragte/r</t>
  </si>
  <si>
    <t xml:space="preserve">    2.1</t>
  </si>
  <si>
    <t xml:space="preserve">    2.2</t>
  </si>
  <si>
    <t xml:space="preserve">    2.3</t>
  </si>
  <si>
    <t xml:space="preserve">    2.4</t>
  </si>
  <si>
    <t>TOTAL REISEKOSTEN UND AUSLAGEN</t>
  </si>
  <si>
    <t>Total Honorar des/der Unterakkordant/in</t>
  </si>
  <si>
    <t>2.1.</t>
  </si>
  <si>
    <t>2.2</t>
  </si>
  <si>
    <t>2.3</t>
  </si>
  <si>
    <t>2.4</t>
  </si>
  <si>
    <t>TOTAL REISEKOSTEN UND AUSLAGEN (Beauftragte/r) 2.</t>
  </si>
  <si>
    <t>SUMME 4.2</t>
  </si>
  <si>
    <t>bis:</t>
  </si>
  <si>
    <t>Stunde(n)</t>
  </si>
  <si>
    <t>Tag(e)</t>
  </si>
  <si>
    <t>……………………………………….</t>
  </si>
  <si>
    <t>für die Zeit vom:</t>
  </si>
  <si>
    <t xml:space="preserve">Datum des </t>
  </si>
  <si>
    <t>unterzeichneten Vertrages:</t>
  </si>
  <si>
    <t>(UA)</t>
  </si>
  <si>
    <t>Anzahl Tage</t>
  </si>
  <si>
    <t>Total (UA)</t>
  </si>
  <si>
    <r>
      <t xml:space="preserve">SUMME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+ 5. - 6.</t>
    </r>
  </si>
  <si>
    <r>
      <t xml:space="preserve">SUMME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 + 5. - 6.</t>
    </r>
  </si>
  <si>
    <t>Betrag (UA)</t>
  </si>
  <si>
    <t>Beleg Nummer</t>
  </si>
  <si>
    <t>UNTERAKKORDANT/IN (UA)</t>
  </si>
  <si>
    <t xml:space="preserve">Beschreibung (Telekomgebühren, Visagebühren, Impfkosten, </t>
  </si>
  <si>
    <t>Flughafentaxen, Taxi-/Transportkosten)</t>
  </si>
  <si>
    <t>! Achtung: Dies ist eine PC - Datei !</t>
  </si>
  <si>
    <t>Informationen zum Ausfüllen:</t>
  </si>
  <si>
    <t>Allgemeines</t>
  </si>
  <si>
    <t>Sämtliche Seiten sind soweit schreibgeschützt, dass Sie nur die notwendigen Felder ausfüllen können.</t>
  </si>
  <si>
    <t>Durch Drücken der TAB-Taste springt der Cursor automatisch ins nächste Feld, das ausgefüllt werden kann oder muss.</t>
  </si>
  <si>
    <t>Mit der Maus können Sie Felder, die Sie ausfüllen können oder müssen,
 auch direkt anklicken.</t>
  </si>
  <si>
    <t>UA</t>
  </si>
  <si>
    <t>Wenn Sie Ihren Namen im Feld Unterakkordant/in eingeben, werden die Summen-TOTALE automatisch in den mit hellblauer Farbe gekennzeichneten Feldern eingetragen.</t>
  </si>
  <si>
    <t>Zu den verschiedenen Seiten</t>
  </si>
  <si>
    <t>Seite 1:</t>
  </si>
  <si>
    <t>Bitte klicken Sie per Maus entsprechend an, ob es sich um eine Schlussabrechnung oder eine Zwischenabrechnung handelt.</t>
  </si>
  <si>
    <t>Totalkosten können nicht eingegeben werden. Sie werden von Excel automatisch berechnet, sobald die Seiten 2 - 5 elektronisch ausgefüllt worden sind.</t>
  </si>
  <si>
    <t>Der Totalbetrag wird von Excel automatisch berechnet, sobald Sie die Anzahl Tage/Stunden sowie den Ansatz angeben.</t>
  </si>
  <si>
    <t>Seite 2 - Honorare:</t>
  </si>
  <si>
    <t>Beschreibung (Fotokopie- und Druckkosten, andere Auslagen)</t>
  </si>
  <si>
    <r>
      <t>Wie drucke ich die ganze Abrechnung?</t>
    </r>
    <r>
      <rPr>
        <sz val="10"/>
        <rFont val="Arial"/>
        <family val="2"/>
      </rPr>
      <t xml:space="preserve">
a) Während Sie mit einem Finger die Ctrl-Taste drücken, klicken Sie am unteren Rand dieses Arbeitsblattes mit der Maus die Seiten 1 - 5 an.
b) Wenn Sie jetzt den Druckbefehl geben, wird die ganze Abrechnung ausgedruckt.</t>
    </r>
  </si>
  <si>
    <r>
      <t xml:space="preserve">Angaben betreffend </t>
    </r>
    <r>
      <rPr>
        <b/>
        <u/>
        <sz val="10"/>
        <rFont val="Arial"/>
        <family val="2"/>
      </rPr>
      <t xml:space="preserve">Unterakkordant/in (UA) </t>
    </r>
    <r>
      <rPr>
        <sz val="10"/>
        <rFont val="Arial"/>
        <family val="2"/>
      </rPr>
      <t>:</t>
    </r>
  </si>
  <si>
    <t>Seite 2 und Seite 3 - Unterkunfts- und Verpflegungskosten:</t>
  </si>
  <si>
    <r>
      <t xml:space="preserve">Excel-Berechnung der Unterkunfts- und Verpflegungskosten
</t>
    </r>
    <r>
      <rPr>
        <sz val="10"/>
        <rFont val="Arial"/>
        <family val="2"/>
      </rPr>
      <t xml:space="preserve"> (2.1 Mitarbeiter/in oder 4.2.1 Unterakkordant/in):</t>
    </r>
  </si>
  <si>
    <t>- Tragen Sie in der entsprechenden Spalte die Anzahl Tage ein.
- Tragen Sie aufgrund der Liste "Essens- und Hotelvergütungen" in der Spalte "Pauschale
   Essensvergütung 100%" den entsprechenden Betrag ein. Die Aufteilung in Frückstück, 
   Mittag- und Abendessen erfolgt automatisch.
- Für die Uebernachtung muss der Betrag gemäss beizulegendem Beleg 
   manuell eingegeben werden.
-  Die Ansätze in der Schweiz müssen in den entsprechenden Feldern manuell eingegeben
   werden.</t>
  </si>
  <si>
    <t>Unterkunfts- und Verpflegungskosten</t>
  </si>
  <si>
    <t>Unterkunfts- und Verpflegungskosten (Mitarbeiter/in)</t>
  </si>
  <si>
    <t>Unterkunfts- und Verpflegungskosten (Unterakkordant/in)</t>
  </si>
  <si>
    <t>Total Unterkunfts- und Verpflegungskosten (Mitarbeiter/in)</t>
  </si>
  <si>
    <t>Total Unterkunfts- und Verpflegungskosten (Unterakkordant/in)</t>
  </si>
  <si>
    <t>Frühstück
20%  der Pauschale Essensvergütung</t>
  </si>
  <si>
    <t>Mittagessen
40% der Pauschale Essensvergütung</t>
  </si>
  <si>
    <t>Abendessen
40% der Pauschale Essensvergütung</t>
  </si>
  <si>
    <t>Übernachtung gemäss  Beleg</t>
  </si>
  <si>
    <t>Pauschale Essensvergütung 100%</t>
  </si>
  <si>
    <r>
      <t xml:space="preserve">Die Vergütungsansprüche für Unterkunfts- und Verpflegungskosten entnehmen Sie bitte der </t>
    </r>
    <r>
      <rPr>
        <b/>
        <sz val="10"/>
        <rFont val="Arial"/>
        <family val="2"/>
      </rPr>
      <t>Liste "Essens- und Hotelvergütungen"</t>
    </r>
    <r>
      <rPr>
        <sz val="10"/>
        <rFont val="Arial"/>
        <family val="2"/>
      </rPr>
      <t xml:space="preserve">, welche Sie im Internet auf unserer Homepage (www.deza.ch) unter "Über die DEZA" - "DEZA als Auftraggeber" abrufen können. </t>
    </r>
  </si>
  <si>
    <r>
      <t xml:space="preserve">Genaue Angaben über Vergütungsansprüche bei Reisen in der Schweiz und im Ausland entnehmen Sie der </t>
    </r>
    <r>
      <rPr>
        <b/>
        <sz val="10"/>
        <rFont val="Arial"/>
        <family val="2"/>
      </rPr>
      <t>Liste "Vergütungsansprüche Beauftragte"</t>
    </r>
    <r>
      <rPr>
        <sz val="10"/>
        <rFont val="Arial"/>
        <family val="2"/>
      </rPr>
      <t xml:space="preserve">, welche Sie im Internet auf unserer Homepage (www.deza.ch) unter "Über die DEZA" - "DEZA als Auftraggeber" abrufen können. </t>
    </r>
  </si>
  <si>
    <t>Abrechnung zu Auftrag Typ B</t>
  </si>
  <si>
    <t>Abrechnung Auftrag Typ B</t>
  </si>
  <si>
    <t>Damit Sie die Datei "Abrechnung Auftrag Typ B", die Sie jetzt geöffnet haben, elektronisch ausfüllen können, klicken Sie am unteren Rand dieses Arbeitsblattes mit Ihrer Maus die entsprechende Seite an.</t>
  </si>
  <si>
    <r>
      <t xml:space="preserve">Bezahlt werden </t>
    </r>
    <r>
      <rPr>
        <b/>
        <u/>
        <sz val="11"/>
        <rFont val="Helvetica"/>
        <family val="2"/>
      </rPr>
      <t>effektive</t>
    </r>
    <r>
      <rPr>
        <b/>
        <sz val="11"/>
        <rFont val="Helvetica"/>
        <family val="2"/>
      </rPr>
      <t xml:space="preserve"> Aufwendungen gemäss </t>
    </r>
    <r>
      <rPr>
        <b/>
        <u/>
        <sz val="11"/>
        <rFont val="Helvetica"/>
        <family val="2"/>
      </rPr>
      <t>Belegen.</t>
    </r>
    <r>
      <rPr>
        <b/>
        <sz val="11"/>
        <rFont val="Helvetica"/>
        <family val="2"/>
      </rPr>
      <t xml:space="preserve"> Für die Honorarabrechnung ist ein detaillierter</t>
    </r>
  </si>
  <si>
    <t xml:space="preserve">Stunden- resp. Tagesrapport beizulegen. </t>
  </si>
  <si>
    <t>Bitte beachten Sie die AGB/EDA zum Vertrag.</t>
  </si>
  <si>
    <t>Ihre Rechnungsnummer:</t>
  </si>
  <si>
    <t>MwSt</t>
  </si>
  <si>
    <t>………………</t>
  </si>
  <si>
    <t>Vertragsnummer:     …………………….</t>
  </si>
  <si>
    <t xml:space="preserve">Ort:      </t>
  </si>
  <si>
    <t>……….…………….…………….</t>
  </si>
  <si>
    <t>Beauftragte/r: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</si>
</sst>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3" formatCode="&quot;CHF&quot;\ #,##0.00;[Red]&quot;CHF&quot;\ \-#,##0.00"/>
    <numFmt numFmtId="176" formatCode="_ * #,##0.000_ ;_ * \-#,##0.000_ ;_ * &quot;-&quot;??_ ;_ @_ "/>
    <numFmt numFmtId="183" formatCode="mm/dd/yyyy"/>
    <numFmt numFmtId="187" formatCode="#,##0.00_ ;\-#,##0.00\ "/>
    <numFmt numFmtId="189" formatCode="0."/>
  </numFmts>
  <fonts count="43">
    <font>
      <sz val="10"/>
      <name val="Arial"/>
    </font>
    <font>
      <sz val="10"/>
      <name val="Arial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u/>
      <sz val="14"/>
      <name val="Helvetica"/>
      <family val="2"/>
    </font>
    <font>
      <b/>
      <sz val="14"/>
      <name val="Helvetica"/>
      <family val="2"/>
    </font>
    <font>
      <sz val="12"/>
      <name val="Helvetica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sz val="8"/>
      <name val="Tahoma"/>
      <family val="2"/>
    </font>
    <font>
      <b/>
      <sz val="12"/>
      <name val="Bookman Old Style"/>
      <family val="1"/>
    </font>
    <font>
      <b/>
      <sz val="11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Helvetica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sz val="16"/>
      <color indexed="10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3" fillId="0" borderId="10" xfId="0" applyFont="1" applyFill="1" applyBorder="1"/>
    <xf numFmtId="0" fontId="15" fillId="0" borderId="11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0" fontId="3" fillId="0" borderId="11" xfId="0" applyFont="1" applyFill="1" applyBorder="1"/>
    <xf numFmtId="4" fontId="3" fillId="0" borderId="6" xfId="0" applyNumberFormat="1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4" fontId="4" fillId="0" borderId="4" xfId="0" applyNumberFormat="1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4" fillId="0" borderId="2" xfId="0" applyFont="1" applyFill="1" applyBorder="1"/>
    <xf numFmtId="4" fontId="4" fillId="0" borderId="6" xfId="0" applyNumberFormat="1" applyFont="1" applyFill="1" applyBorder="1"/>
    <xf numFmtId="0" fontId="9" fillId="0" borderId="0" xfId="0" applyFont="1" applyFill="1"/>
    <xf numFmtId="0" fontId="3" fillId="0" borderId="18" xfId="0" applyFont="1" applyFill="1" applyBorder="1" applyAlignment="1">
      <alignment wrapText="1"/>
    </xf>
    <xf numFmtId="4" fontId="3" fillId="0" borderId="18" xfId="0" applyNumberFormat="1" applyFont="1" applyFill="1" applyBorder="1" applyAlignment="1">
      <alignment wrapText="1"/>
    </xf>
    <xf numFmtId="0" fontId="19" fillId="0" borderId="0" xfId="0" applyFont="1"/>
    <xf numFmtId="0" fontId="20" fillId="0" borderId="0" xfId="0" applyFont="1" applyFill="1" applyBorder="1"/>
    <xf numFmtId="14" fontId="4" fillId="0" borderId="0" xfId="0" quotePrefix="1" applyNumberFormat="1" applyFont="1" applyFill="1" applyBorder="1" applyAlignment="1">
      <alignment horizontal="left"/>
    </xf>
    <xf numFmtId="4" fontId="3" fillId="0" borderId="19" xfId="0" applyNumberFormat="1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3" fillId="0" borderId="5" xfId="0" applyFont="1" applyFill="1" applyBorder="1" applyAlignment="1">
      <alignment wrapText="1"/>
    </xf>
    <xf numFmtId="173" fontId="3" fillId="0" borderId="6" xfId="0" applyNumberFormat="1" applyFont="1" applyFill="1" applyBorder="1"/>
    <xf numFmtId="4" fontId="3" fillId="0" borderId="6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" fontId="22" fillId="0" borderId="0" xfId="0" applyNumberFormat="1" applyFont="1" applyFill="1" applyBorder="1"/>
    <xf numFmtId="0" fontId="24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9" fillId="0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4" fontId="3" fillId="0" borderId="12" xfId="0" applyNumberFormat="1" applyFont="1" applyFill="1" applyBorder="1" applyAlignment="1">
      <alignment horizontal="left" wrapText="1"/>
    </xf>
    <xf numFmtId="0" fontId="4" fillId="0" borderId="12" xfId="0" quotePrefix="1" applyFont="1" applyFill="1" applyBorder="1" applyAlignment="1">
      <alignment horizontal="left"/>
    </xf>
    <xf numFmtId="0" fontId="5" fillId="0" borderId="10" xfId="0" applyFont="1" applyFill="1" applyBorder="1"/>
    <xf numFmtId="0" fontId="5" fillId="0" borderId="1" xfId="0" applyFont="1" applyFill="1" applyBorder="1"/>
    <xf numFmtId="0" fontId="4" fillId="0" borderId="0" xfId="0" quotePrefix="1" applyFont="1" applyFill="1" applyBorder="1" applyAlignment="1">
      <alignment horizontal="left"/>
    </xf>
    <xf numFmtId="0" fontId="5" fillId="0" borderId="21" xfId="0" applyFont="1" applyFill="1" applyBorder="1"/>
    <xf numFmtId="0" fontId="5" fillId="0" borderId="4" xfId="0" applyFont="1" applyFill="1" applyBorder="1"/>
    <xf numFmtId="0" fontId="4" fillId="0" borderId="0" xfId="0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6" xfId="1" applyFont="1" applyFill="1" applyBorder="1"/>
    <xf numFmtId="43" fontId="4" fillId="0" borderId="0" xfId="1" applyFont="1" applyFill="1" applyBorder="1"/>
    <xf numFmtId="0" fontId="8" fillId="0" borderId="0" xfId="0" applyFont="1" applyFill="1"/>
    <xf numFmtId="0" fontId="0" fillId="0" borderId="0" xfId="0" quotePrefix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4" fontId="4" fillId="0" borderId="0" xfId="0" applyNumberFormat="1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1" xfId="0" applyFont="1" applyFill="1" applyBorder="1"/>
    <xf numFmtId="0" fontId="4" fillId="0" borderId="4" xfId="0" applyFont="1" applyFill="1" applyBorder="1"/>
    <xf numFmtId="4" fontId="4" fillId="0" borderId="7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9" fillId="0" borderId="0" xfId="0" applyFont="1" applyAlignment="1">
      <alignment horizontal="left"/>
    </xf>
    <xf numFmtId="0" fontId="3" fillId="0" borderId="22" xfId="0" applyFont="1" applyFill="1" applyBorder="1" applyAlignment="1">
      <alignment horizontal="center"/>
    </xf>
    <xf numFmtId="4" fontId="21" fillId="0" borderId="0" xfId="0" applyNumberFormat="1" applyFont="1" applyFill="1" applyBorder="1"/>
    <xf numFmtId="183" fontId="3" fillId="0" borderId="0" xfId="1" applyNumberFormat="1" applyFont="1" applyFill="1" applyBorder="1"/>
    <xf numFmtId="43" fontId="3" fillId="0" borderId="23" xfId="1" applyFont="1" applyFill="1" applyBorder="1" applyAlignment="1">
      <alignment horizontal="center"/>
    </xf>
    <xf numFmtId="43" fontId="3" fillId="0" borderId="19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0" fillId="0" borderId="0" xfId="1" applyFont="1"/>
    <xf numFmtId="14" fontId="3" fillId="0" borderId="0" xfId="1" applyNumberFormat="1" applyFont="1" applyFill="1" applyBorder="1" applyAlignment="1" applyProtection="1">
      <alignment horizontal="left"/>
      <protection locked="0"/>
    </xf>
    <xf numFmtId="14" fontId="3" fillId="0" borderId="0" xfId="0" applyNumberFormat="1" applyFont="1" applyFill="1" applyBorder="1" applyAlignment="1" applyProtection="1">
      <alignment horizontal="left"/>
    </xf>
    <xf numFmtId="4" fontId="4" fillId="0" borderId="22" xfId="1" applyNumberFormat="1" applyFont="1" applyFill="1" applyBorder="1" applyProtection="1">
      <protection hidden="1"/>
    </xf>
    <xf numFmtId="4" fontId="4" fillId="0" borderId="19" xfId="1" applyNumberFormat="1" applyFont="1" applyFill="1" applyBorder="1"/>
    <xf numFmtId="4" fontId="3" fillId="0" borderId="0" xfId="1" applyNumberFormat="1" applyFont="1" applyFill="1" applyBorder="1"/>
    <xf numFmtId="4" fontId="4" fillId="0" borderId="20" xfId="1" applyNumberFormat="1" applyFont="1" applyFill="1" applyBorder="1"/>
    <xf numFmtId="4" fontId="3" fillId="0" borderId="21" xfId="1" applyNumberFormat="1" applyFont="1" applyFill="1" applyBorder="1"/>
    <xf numFmtId="4" fontId="3" fillId="0" borderId="24" xfId="1" applyNumberFormat="1" applyFont="1" applyFill="1" applyBorder="1"/>
    <xf numFmtId="4" fontId="3" fillId="0" borderId="2" xfId="1" applyNumberFormat="1" applyFont="1" applyFill="1" applyBorder="1"/>
    <xf numFmtId="4" fontId="4" fillId="0" borderId="22" xfId="1" applyNumberFormat="1" applyFont="1" applyFill="1" applyBorder="1"/>
    <xf numFmtId="4" fontId="3" fillId="0" borderId="22" xfId="1" applyNumberFormat="1" applyFont="1" applyFill="1" applyBorder="1"/>
    <xf numFmtId="4" fontId="10" fillId="2" borderId="25" xfId="1" applyNumberFormat="1" applyFont="1" applyFill="1" applyBorder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4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43" fontId="3" fillId="0" borderId="0" xfId="1" applyFont="1" applyFill="1" applyBorder="1" applyProtection="1"/>
    <xf numFmtId="0" fontId="2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5" fillId="0" borderId="4" xfId="0" applyFont="1" applyFill="1" applyBorder="1" applyProtection="1"/>
    <xf numFmtId="4" fontId="28" fillId="0" borderId="4" xfId="0" applyNumberFormat="1" applyFont="1" applyFill="1" applyBorder="1" applyProtection="1"/>
    <xf numFmtId="0" fontId="3" fillId="0" borderId="4" xfId="0" applyFont="1" applyFill="1" applyBorder="1" applyProtection="1"/>
    <xf numFmtId="4" fontId="4" fillId="0" borderId="22" xfId="0" applyNumberFormat="1" applyFont="1" applyFill="1" applyBorder="1" applyAlignment="1" applyProtection="1">
      <alignment horizontal="center"/>
    </xf>
    <xf numFmtId="43" fontId="4" fillId="0" borderId="22" xfId="1" applyFont="1" applyFill="1" applyBorder="1" applyAlignment="1" applyProtection="1">
      <alignment horizontal="center"/>
    </xf>
    <xf numFmtId="4" fontId="4" fillId="0" borderId="0" xfId="0" applyNumberFormat="1" applyFont="1" applyFill="1" applyBorder="1" applyProtection="1"/>
    <xf numFmtId="4" fontId="29" fillId="0" borderId="0" xfId="0" applyNumberFormat="1" applyFont="1" applyFill="1" applyBorder="1" applyProtection="1"/>
    <xf numFmtId="4" fontId="3" fillId="0" borderId="26" xfId="0" applyNumberFormat="1" applyFont="1" applyFill="1" applyBorder="1" applyAlignment="1" applyProtection="1">
      <alignment horizontal="center"/>
    </xf>
    <xf numFmtId="43" fontId="3" fillId="0" borderId="26" xfId="1" applyFont="1" applyFill="1" applyBorder="1" applyAlignment="1" applyProtection="1">
      <alignment horizontal="center"/>
    </xf>
    <xf numFmtId="0" fontId="0" fillId="0" borderId="0" xfId="0" applyProtection="1"/>
    <xf numFmtId="0" fontId="3" fillId="0" borderId="27" xfId="0" applyFont="1" applyFill="1" applyBorder="1" applyProtection="1"/>
    <xf numFmtId="0" fontId="3" fillId="0" borderId="13" xfId="0" applyFont="1" applyFill="1" applyBorder="1" applyProtection="1"/>
    <xf numFmtId="4" fontId="3" fillId="0" borderId="13" xfId="0" applyNumberFormat="1" applyFont="1" applyFill="1" applyBorder="1" applyProtection="1"/>
    <xf numFmtId="4" fontId="3" fillId="0" borderId="26" xfId="0" applyNumberFormat="1" applyFont="1" applyFill="1" applyBorder="1" applyProtection="1"/>
    <xf numFmtId="4" fontId="3" fillId="0" borderId="26" xfId="1" applyNumberFormat="1" applyFont="1" applyFill="1" applyBorder="1" applyProtection="1"/>
    <xf numFmtId="0" fontId="3" fillId="0" borderId="28" xfId="0" applyFont="1" applyFill="1" applyBorder="1" applyProtection="1"/>
    <xf numFmtId="4" fontId="3" fillId="0" borderId="28" xfId="0" applyNumberFormat="1" applyFont="1" applyFill="1" applyBorder="1" applyProtection="1"/>
    <xf numFmtId="0" fontId="3" fillId="0" borderId="11" xfId="0" applyFont="1" applyFill="1" applyBorder="1" applyProtection="1"/>
    <xf numFmtId="0" fontId="3" fillId="0" borderId="2" xfId="0" applyFont="1" applyFill="1" applyBorder="1" applyProtection="1"/>
    <xf numFmtId="0" fontId="3" fillId="0" borderId="6" xfId="0" applyFont="1" applyFill="1" applyBorder="1" applyProtection="1"/>
    <xf numFmtId="4" fontId="3" fillId="0" borderId="6" xfId="0" applyNumberFormat="1" applyFont="1" applyFill="1" applyBorder="1" applyProtection="1"/>
    <xf numFmtId="4" fontId="3" fillId="0" borderId="19" xfId="0" applyNumberFormat="1" applyFont="1" applyFill="1" applyBorder="1" applyProtection="1"/>
    <xf numFmtId="4" fontId="3" fillId="0" borderId="29" xfId="1" applyNumberFormat="1" applyFont="1" applyFill="1" applyBorder="1" applyProtection="1"/>
    <xf numFmtId="4" fontId="3" fillId="0" borderId="12" xfId="1" applyNumberFormat="1" applyFont="1" applyFill="1" applyBorder="1" applyProtection="1"/>
    <xf numFmtId="4" fontId="4" fillId="0" borderId="0" xfId="0" applyNumberFormat="1" applyFont="1" applyFill="1" applyBorder="1" applyAlignment="1" applyProtection="1">
      <alignment horizontal="right"/>
    </xf>
    <xf numFmtId="4" fontId="4" fillId="0" borderId="25" xfId="1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8" fillId="0" borderId="0" xfId="0" applyFont="1" applyProtection="1"/>
    <xf numFmtId="0" fontId="9" fillId="0" borderId="0" xfId="0" quotePrefix="1" applyFont="1" applyFill="1" applyAlignment="1" applyProtection="1">
      <alignment horizontal="left"/>
    </xf>
    <xf numFmtId="0" fontId="8" fillId="0" borderId="0" xfId="0" applyFont="1" applyFill="1" applyProtection="1"/>
    <xf numFmtId="43" fontId="24" fillId="0" borderId="0" xfId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14" fontId="4" fillId="0" borderId="0" xfId="0" quotePrefix="1" applyNumberFormat="1" applyFont="1" applyFill="1" applyBorder="1" applyAlignment="1" applyProtection="1">
      <alignment horizontal="left"/>
    </xf>
    <xf numFmtId="0" fontId="15" fillId="0" borderId="11" xfId="0" applyFont="1" applyFill="1" applyBorder="1" applyProtection="1"/>
    <xf numFmtId="0" fontId="15" fillId="0" borderId="21" xfId="0" applyFont="1" applyFill="1" applyBorder="1" applyProtection="1"/>
    <xf numFmtId="0" fontId="15" fillId="0" borderId="5" xfId="0" applyFont="1" applyFill="1" applyBorder="1" applyProtection="1"/>
    <xf numFmtId="4" fontId="3" fillId="0" borderId="5" xfId="0" applyNumberFormat="1" applyFont="1" applyFill="1" applyBorder="1" applyProtection="1"/>
    <xf numFmtId="43" fontId="3" fillId="0" borderId="20" xfId="1" applyFont="1" applyFill="1" applyBorder="1" applyProtection="1"/>
    <xf numFmtId="4" fontId="3" fillId="0" borderId="12" xfId="0" applyNumberFormat="1" applyFont="1" applyFill="1" applyBorder="1" applyProtection="1"/>
    <xf numFmtId="43" fontId="3" fillId="0" borderId="23" xfId="1" applyFont="1" applyFill="1" applyBorder="1" applyProtection="1"/>
    <xf numFmtId="4" fontId="3" fillId="0" borderId="2" xfId="0" applyNumberFormat="1" applyFont="1" applyFill="1" applyBorder="1" applyProtection="1"/>
    <xf numFmtId="4" fontId="3" fillId="0" borderId="3" xfId="0" applyNumberFormat="1" applyFont="1" applyFill="1" applyBorder="1" applyProtection="1"/>
    <xf numFmtId="43" fontId="3" fillId="0" borderId="19" xfId="1" applyFont="1" applyFill="1" applyBorder="1" applyProtection="1"/>
    <xf numFmtId="4" fontId="3" fillId="0" borderId="6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horizontal="right"/>
    </xf>
    <xf numFmtId="4" fontId="3" fillId="0" borderId="25" xfId="1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3" fillId="0" borderId="30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4" fontId="3" fillId="0" borderId="26" xfId="0" applyNumberFormat="1" applyFont="1" applyFill="1" applyBorder="1" applyProtection="1">
      <protection locked="0"/>
    </xf>
    <xf numFmtId="4" fontId="3" fillId="0" borderId="19" xfId="0" applyNumberFormat="1" applyFont="1" applyFill="1" applyBorder="1" applyProtection="1">
      <protection locked="0"/>
    </xf>
    <xf numFmtId="14" fontId="3" fillId="0" borderId="31" xfId="0" applyNumberFormat="1" applyFont="1" applyFill="1" applyBorder="1" applyProtection="1">
      <protection locked="0"/>
    </xf>
    <xf numFmtId="14" fontId="3" fillId="0" borderId="32" xfId="0" applyNumberFormat="1" applyFont="1" applyFill="1" applyBorder="1" applyProtection="1">
      <protection locked="0"/>
    </xf>
    <xf numFmtId="49" fontId="3" fillId="0" borderId="33" xfId="1" applyNumberFormat="1" applyFont="1" applyFill="1" applyBorder="1" applyAlignment="1" applyProtection="1">
      <alignment horizontal="center"/>
      <protection locked="0"/>
    </xf>
    <xf numFmtId="49" fontId="3" fillId="0" borderId="32" xfId="0" applyNumberFormat="1" applyFont="1" applyFill="1" applyBorder="1" applyAlignment="1" applyProtection="1">
      <alignment horizontal="center"/>
      <protection locked="0"/>
    </xf>
    <xf numFmtId="3" fontId="3" fillId="0" borderId="32" xfId="0" applyNumberFormat="1" applyFont="1" applyFill="1" applyBorder="1" applyAlignment="1" applyProtection="1">
      <alignment horizontal="center"/>
      <protection locked="0"/>
    </xf>
    <xf numFmtId="14" fontId="3" fillId="0" borderId="14" xfId="0" applyNumberFormat="1" applyFont="1" applyFill="1" applyBorder="1" applyProtection="1">
      <protection locked="0"/>
    </xf>
    <xf numFmtId="14" fontId="3" fillId="0" borderId="24" xfId="0" applyNumberFormat="1" applyFont="1" applyFill="1" applyBorder="1" applyProtection="1">
      <protection locked="0"/>
    </xf>
    <xf numFmtId="49" fontId="3" fillId="0" borderId="15" xfId="1" applyNumberFormat="1" applyFont="1" applyFill="1" applyBorder="1" applyAlignment="1" applyProtection="1">
      <alignment horizontal="center"/>
      <protection locked="0"/>
    </xf>
    <xf numFmtId="49" fontId="3" fillId="0" borderId="24" xfId="0" applyNumberFormat="1" applyFont="1" applyFill="1" applyBorder="1" applyAlignment="1" applyProtection="1">
      <alignment horizontal="center"/>
      <protection locked="0"/>
    </xf>
    <xf numFmtId="3" fontId="3" fillId="0" borderId="24" xfId="0" applyNumberFormat="1" applyFont="1" applyFill="1" applyBorder="1" applyAlignment="1" applyProtection="1">
      <alignment horizontal="center"/>
      <protection locked="0"/>
    </xf>
    <xf numFmtId="49" fontId="3" fillId="0" borderId="6" xfId="1" applyNumberFormat="1" applyFont="1" applyFill="1" applyBorder="1" applyAlignment="1" applyProtection="1">
      <alignment horizontal="center"/>
      <protection locked="0"/>
    </xf>
    <xf numFmtId="49" fontId="3" fillId="0" borderId="19" xfId="0" applyNumberFormat="1" applyFont="1" applyFill="1" applyBorder="1" applyAlignment="1" applyProtection="1">
      <alignment horizontal="center"/>
      <protection locked="0"/>
    </xf>
    <xf numFmtId="3" fontId="3" fillId="0" borderId="19" xfId="0" applyNumberFormat="1" applyFont="1" applyFill="1" applyBorder="1" applyAlignment="1" applyProtection="1">
      <alignment horizontal="center"/>
      <protection locked="0"/>
    </xf>
    <xf numFmtId="43" fontId="3" fillId="0" borderId="32" xfId="1" applyFont="1" applyFill="1" applyBorder="1" applyProtection="1">
      <protection locked="0"/>
    </xf>
    <xf numFmtId="43" fontId="3" fillId="0" borderId="15" xfId="1" applyFont="1" applyFill="1" applyBorder="1" applyProtection="1">
      <protection locked="0"/>
    </xf>
    <xf numFmtId="3" fontId="3" fillId="0" borderId="26" xfId="0" applyNumberFormat="1" applyFont="1" applyFill="1" applyBorder="1" applyAlignment="1" applyProtection="1">
      <alignment horizontal="center"/>
      <protection locked="0"/>
    </xf>
    <xf numFmtId="187" fontId="3" fillId="0" borderId="25" xfId="1" applyNumberFormat="1" applyFont="1" applyFill="1" applyBorder="1"/>
    <xf numFmtId="0" fontId="0" fillId="0" borderId="0" xfId="0" applyBorder="1" applyAlignment="1" applyProtection="1">
      <alignment horizontal="left"/>
    </xf>
    <xf numFmtId="4" fontId="3" fillId="0" borderId="0" xfId="0" applyNumberFormat="1" applyFont="1" applyFill="1" applyBorder="1" applyAlignment="1" applyProtection="1">
      <alignment wrapText="1"/>
    </xf>
    <xf numFmtId="1" fontId="3" fillId="0" borderId="0" xfId="0" applyNumberFormat="1" applyFont="1" applyFill="1" applyBorder="1" applyProtection="1"/>
    <xf numFmtId="187" fontId="3" fillId="0" borderId="24" xfId="1" applyNumberFormat="1" applyFont="1" applyFill="1" applyBorder="1" applyProtection="1"/>
    <xf numFmtId="187" fontId="3" fillId="0" borderId="25" xfId="1" applyNumberFormat="1" applyFont="1" applyFill="1" applyBorder="1" applyProtection="1"/>
    <xf numFmtId="187" fontId="3" fillId="0" borderId="33" xfId="1" applyNumberFormat="1" applyFont="1" applyFill="1" applyBorder="1" applyProtection="1">
      <protection locked="0"/>
    </xf>
    <xf numFmtId="187" fontId="3" fillId="0" borderId="32" xfId="1" applyNumberFormat="1" applyFont="1" applyFill="1" applyBorder="1" applyProtection="1">
      <protection locked="0"/>
    </xf>
    <xf numFmtId="187" fontId="3" fillId="0" borderId="15" xfId="1" applyNumberFormat="1" applyFont="1" applyFill="1" applyBorder="1" applyProtection="1">
      <protection locked="0"/>
    </xf>
    <xf numFmtId="187" fontId="3" fillId="0" borderId="24" xfId="1" applyNumberFormat="1" applyFont="1" applyFill="1" applyBorder="1" applyProtection="1">
      <protection locked="0"/>
    </xf>
    <xf numFmtId="14" fontId="3" fillId="0" borderId="16" xfId="0" applyNumberFormat="1" applyFont="1" applyFill="1" applyBorder="1" applyProtection="1">
      <protection locked="0"/>
    </xf>
    <xf numFmtId="14" fontId="3" fillId="0" borderId="34" xfId="0" applyNumberFormat="1" applyFont="1" applyFill="1" applyBorder="1" applyProtection="1">
      <protection locked="0"/>
    </xf>
    <xf numFmtId="187" fontId="3" fillId="0" borderId="19" xfId="1" applyNumberFormat="1" applyFont="1" applyFill="1" applyBorder="1" applyProtection="1">
      <protection locked="0"/>
    </xf>
    <xf numFmtId="43" fontId="3" fillId="0" borderId="17" xfId="1" applyFont="1" applyFill="1" applyBorder="1" applyProtection="1">
      <protection locked="0"/>
    </xf>
    <xf numFmtId="43" fontId="3" fillId="0" borderId="6" xfId="1" applyFont="1" applyFill="1" applyBorder="1" applyProtection="1"/>
    <xf numFmtId="43" fontId="24" fillId="0" borderId="6" xfId="1" applyFont="1" applyFill="1" applyBorder="1" applyProtection="1"/>
    <xf numFmtId="0" fontId="3" fillId="0" borderId="20" xfId="0" applyFont="1" applyFill="1" applyBorder="1" applyProtection="1"/>
    <xf numFmtId="43" fontId="3" fillId="0" borderId="23" xfId="1" applyFont="1" applyFill="1" applyBorder="1" applyAlignment="1" applyProtection="1">
      <alignment horizontal="center"/>
    </xf>
    <xf numFmtId="173" fontId="3" fillId="0" borderId="6" xfId="0" applyNumberFormat="1" applyFont="1" applyFill="1" applyBorder="1" applyProtection="1"/>
    <xf numFmtId="43" fontId="3" fillId="0" borderId="19" xfId="1" applyFont="1" applyFill="1" applyBorder="1" applyAlignment="1" applyProtection="1">
      <alignment horizontal="center"/>
    </xf>
    <xf numFmtId="0" fontId="3" fillId="0" borderId="10" xfId="0" applyFont="1" applyFill="1" applyBorder="1" applyProtection="1"/>
    <xf numFmtId="4" fontId="16" fillId="0" borderId="0" xfId="0" applyNumberFormat="1" applyFont="1" applyFill="1" applyBorder="1" applyProtection="1"/>
    <xf numFmtId="0" fontId="3" fillId="0" borderId="35" xfId="0" applyFont="1" applyFill="1" applyBorder="1" applyAlignment="1" applyProtection="1">
      <alignment horizontal="center"/>
      <protection locked="0"/>
    </xf>
    <xf numFmtId="43" fontId="3" fillId="0" borderId="35" xfId="1" applyFont="1" applyFill="1" applyBorder="1" applyProtection="1"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43" fontId="3" fillId="0" borderId="26" xfId="1" applyFont="1" applyFill="1" applyBorder="1" applyProtection="1">
      <protection locked="0"/>
    </xf>
    <xf numFmtId="0" fontId="3" fillId="0" borderId="23" xfId="0" applyFont="1" applyFill="1" applyBorder="1" applyAlignment="1" applyProtection="1">
      <alignment horizontal="center"/>
      <protection locked="0"/>
    </xf>
    <xf numFmtId="43" fontId="3" fillId="0" borderId="23" xfId="1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43" fontId="3" fillId="0" borderId="19" xfId="1" applyFont="1" applyFill="1" applyBorder="1" applyProtection="1">
      <protection locked="0"/>
    </xf>
    <xf numFmtId="187" fontId="4" fillId="0" borderId="25" xfId="1" applyNumberFormat="1" applyFont="1" applyFill="1" applyBorder="1"/>
    <xf numFmtId="187" fontId="4" fillId="0" borderId="0" xfId="1" applyNumberFormat="1" applyFont="1" applyFill="1" applyBorder="1"/>
    <xf numFmtId="187" fontId="3" fillId="0" borderId="0" xfId="0" applyNumberFormat="1" applyFont="1" applyFill="1" applyBorder="1"/>
    <xf numFmtId="0" fontId="3" fillId="0" borderId="20" xfId="0" applyFont="1" applyFill="1" applyBorder="1" applyAlignment="1" applyProtection="1">
      <alignment horizontal="center"/>
      <protection locked="0"/>
    </xf>
    <xf numFmtId="43" fontId="3" fillId="0" borderId="20" xfId="1" applyFont="1" applyFill="1" applyBorder="1" applyProtection="1">
      <protection locked="0"/>
    </xf>
    <xf numFmtId="10" fontId="4" fillId="0" borderId="4" xfId="0" applyNumberFormat="1" applyFont="1" applyFill="1" applyBorder="1" applyProtection="1">
      <protection locked="0"/>
    </xf>
    <xf numFmtId="183" fontId="3" fillId="0" borderId="17" xfId="0" applyNumberFormat="1" applyFont="1" applyFill="1" applyBorder="1" applyProtection="1"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4" fontId="3" fillId="0" borderId="11" xfId="0" applyNumberFormat="1" applyFont="1" applyFill="1" applyBorder="1" applyAlignment="1" applyProtection="1">
      <alignment horizontal="center"/>
    </xf>
    <xf numFmtId="4" fontId="3" fillId="0" borderId="12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Protection="1"/>
    <xf numFmtId="0" fontId="15" fillId="0" borderId="4" xfId="0" applyFont="1" applyFill="1" applyBorder="1" applyProtection="1"/>
    <xf numFmtId="0" fontId="3" fillId="0" borderId="6" xfId="0" applyFont="1" applyFill="1" applyBorder="1" applyProtection="1">
      <protection locked="0"/>
    </xf>
    <xf numFmtId="0" fontId="15" fillId="0" borderId="0" xfId="0" applyFont="1" applyFill="1" applyBorder="1" applyProtection="1"/>
    <xf numFmtId="43" fontId="3" fillId="0" borderId="36" xfId="1" applyFont="1" applyFill="1" applyBorder="1" applyProtection="1">
      <protection locked="0"/>
    </xf>
    <xf numFmtId="3" fontId="3" fillId="0" borderId="34" xfId="0" applyNumberFormat="1" applyFont="1" applyFill="1" applyBorder="1" applyAlignment="1" applyProtection="1">
      <alignment horizontal="center"/>
      <protection locked="0"/>
    </xf>
    <xf numFmtId="49" fontId="3" fillId="0" borderId="17" xfId="1" applyNumberFormat="1" applyFont="1" applyFill="1" applyBorder="1" applyAlignment="1" applyProtection="1">
      <alignment horizontal="center"/>
      <protection locked="0"/>
    </xf>
    <xf numFmtId="49" fontId="3" fillId="0" borderId="34" xfId="0" applyNumberFormat="1" applyFont="1" applyFill="1" applyBorder="1" applyAlignment="1" applyProtection="1">
      <alignment horizontal="center"/>
      <protection locked="0"/>
    </xf>
    <xf numFmtId="187" fontId="3" fillId="0" borderId="17" xfId="1" applyNumberFormat="1" applyFont="1" applyFill="1" applyBorder="1" applyProtection="1">
      <protection locked="0"/>
    </xf>
    <xf numFmtId="187" fontId="3" fillId="0" borderId="34" xfId="1" applyNumberFormat="1" applyFont="1" applyFill="1" applyBorder="1" applyProtection="1">
      <protection locked="0"/>
    </xf>
    <xf numFmtId="43" fontId="3" fillId="0" borderId="37" xfId="1" applyFont="1" applyFill="1" applyBorder="1" applyProtection="1">
      <protection locked="0"/>
    </xf>
    <xf numFmtId="0" fontId="4" fillId="0" borderId="21" xfId="0" applyFont="1" applyFill="1" applyBorder="1" applyProtection="1"/>
    <xf numFmtId="0" fontId="4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38" xfId="0" applyFont="1" applyFill="1" applyBorder="1" applyProtection="1"/>
    <xf numFmtId="0" fontId="3" fillId="0" borderId="29" xfId="0" applyFont="1" applyFill="1" applyBorder="1" applyProtection="1"/>
    <xf numFmtId="0" fontId="3" fillId="0" borderId="3" xfId="0" applyFont="1" applyFill="1" applyBorder="1" applyProtection="1"/>
    <xf numFmtId="0" fontId="3" fillId="0" borderId="0" xfId="0" applyFont="1" applyFill="1" applyBorder="1" applyProtection="1">
      <protection locked="0"/>
    </xf>
    <xf numFmtId="0" fontId="35" fillId="0" borderId="0" xfId="0" applyFont="1"/>
    <xf numFmtId="0" fontId="36" fillId="0" borderId="0" xfId="0" applyFont="1" applyAlignment="1">
      <alignment vertical="top"/>
    </xf>
    <xf numFmtId="0" fontId="36" fillId="0" borderId="0" xfId="0" applyFont="1"/>
    <xf numFmtId="0" fontId="38" fillId="0" borderId="0" xfId="0" applyFont="1"/>
    <xf numFmtId="0" fontId="39" fillId="0" borderId="0" xfId="0" applyFont="1"/>
    <xf numFmtId="0" fontId="30" fillId="0" borderId="0" xfId="0" applyFont="1" applyAlignment="1">
      <alignment vertical="top"/>
    </xf>
    <xf numFmtId="0" fontId="33" fillId="3" borderId="0" xfId="0" applyFont="1" applyFill="1"/>
    <xf numFmtId="0" fontId="33" fillId="3" borderId="0" xfId="0" applyFont="1" applyFill="1" applyAlignment="1">
      <alignment vertical="top"/>
    </xf>
    <xf numFmtId="0" fontId="41" fillId="0" borderId="0" xfId="0" applyFont="1"/>
    <xf numFmtId="0" fontId="23" fillId="3" borderId="0" xfId="0" quotePrefix="1" applyFont="1" applyFill="1" applyAlignment="1">
      <alignment horizontal="left"/>
    </xf>
    <xf numFmtId="0" fontId="6" fillId="3" borderId="0" xfId="0" applyFont="1" applyFill="1" applyBorder="1"/>
    <xf numFmtId="4" fontId="6" fillId="3" borderId="0" xfId="0" applyNumberFormat="1" applyFont="1" applyFill="1" applyBorder="1"/>
    <xf numFmtId="4" fontId="24" fillId="3" borderId="0" xfId="0" applyNumberFormat="1" applyFont="1" applyFill="1" applyBorder="1"/>
    <xf numFmtId="4" fontId="24" fillId="3" borderId="0" xfId="1" applyNumberFormat="1" applyFont="1" applyFill="1" applyBorder="1"/>
    <xf numFmtId="0" fontId="24" fillId="3" borderId="0" xfId="0" applyFont="1" applyFill="1" applyBorder="1"/>
    <xf numFmtId="14" fontId="6" fillId="3" borderId="0" xfId="0" quotePrefix="1" applyNumberFormat="1" applyFont="1" applyFill="1" applyBorder="1" applyAlignment="1">
      <alignment horizontal="left"/>
    </xf>
    <xf numFmtId="0" fontId="7" fillId="3" borderId="10" xfId="0" applyFont="1" applyFill="1" applyBorder="1"/>
    <xf numFmtId="0" fontId="7" fillId="3" borderId="1" xfId="0" applyFont="1" applyFill="1" applyBorder="1"/>
    <xf numFmtId="4" fontId="24" fillId="3" borderId="1" xfId="0" applyNumberFormat="1" applyFont="1" applyFill="1" applyBorder="1"/>
    <xf numFmtId="4" fontId="6" fillId="3" borderId="22" xfId="1" applyNumberFormat="1" applyFont="1" applyFill="1" applyBorder="1"/>
    <xf numFmtId="0" fontId="24" fillId="3" borderId="18" xfId="0" applyFont="1" applyFill="1" applyBorder="1" applyAlignment="1">
      <alignment wrapText="1"/>
    </xf>
    <xf numFmtId="0" fontId="6" fillId="3" borderId="0" xfId="0" quotePrefix="1" applyFont="1" applyFill="1" applyBorder="1" applyAlignment="1">
      <alignment horizontal="left"/>
    </xf>
    <xf numFmtId="0" fontId="7" fillId="3" borderId="21" xfId="0" applyFont="1" applyFill="1" applyBorder="1"/>
    <xf numFmtId="0" fontId="7" fillId="3" borderId="4" xfId="0" applyFont="1" applyFill="1" applyBorder="1"/>
    <xf numFmtId="4" fontId="24" fillId="3" borderId="4" xfId="0" applyNumberFormat="1" applyFont="1" applyFill="1" applyBorder="1"/>
    <xf numFmtId="4" fontId="6" fillId="3" borderId="20" xfId="1" applyNumberFormat="1" applyFont="1" applyFill="1" applyBorder="1"/>
    <xf numFmtId="0" fontId="24" fillId="3" borderId="5" xfId="0" applyFont="1" applyFill="1" applyBorder="1" applyAlignment="1">
      <alignment wrapText="1"/>
    </xf>
    <xf numFmtId="14" fontId="25" fillId="3" borderId="0" xfId="0" applyNumberFormat="1" applyFont="1" applyFill="1" applyBorder="1" applyAlignment="1">
      <alignment horizontal="left"/>
    </xf>
    <xf numFmtId="4" fontId="24" fillId="3" borderId="21" xfId="1" applyNumberFormat="1" applyFont="1" applyFill="1" applyBorder="1"/>
    <xf numFmtId="0" fontId="24" fillId="3" borderId="21" xfId="0" applyFont="1" applyFill="1" applyBorder="1"/>
    <xf numFmtId="0" fontId="24" fillId="3" borderId="5" xfId="0" applyFont="1" applyFill="1" applyBorder="1"/>
    <xf numFmtId="0" fontId="25" fillId="3" borderId="0" xfId="0" applyFont="1" applyFill="1" applyAlignment="1">
      <alignment horizontal="left"/>
    </xf>
    <xf numFmtId="0" fontId="24" fillId="3" borderId="14" xfId="0" applyFont="1" applyFill="1" applyBorder="1"/>
    <xf numFmtId="0" fontId="24" fillId="3" borderId="15" xfId="0" applyFont="1" applyFill="1" applyBorder="1"/>
    <xf numFmtId="4" fontId="24" fillId="3" borderId="24" xfId="1" applyNumberFormat="1" applyFont="1" applyFill="1" applyBorder="1"/>
    <xf numFmtId="0" fontId="24" fillId="3" borderId="11" xfId="0" applyFont="1" applyFill="1" applyBorder="1"/>
    <xf numFmtId="0" fontId="24" fillId="3" borderId="12" xfId="0" applyFont="1" applyFill="1" applyBorder="1"/>
    <xf numFmtId="4" fontId="24" fillId="3" borderId="12" xfId="0" applyNumberFormat="1" applyFont="1" applyFill="1" applyBorder="1" applyAlignment="1">
      <alignment horizontal="left" wrapText="1"/>
    </xf>
    <xf numFmtId="0" fontId="25" fillId="3" borderId="0" xfId="0" applyFont="1" applyFill="1" applyBorder="1" applyAlignment="1">
      <alignment horizontal="left"/>
    </xf>
    <xf numFmtId="0" fontId="24" fillId="3" borderId="2" xfId="0" applyFont="1" applyFill="1" applyBorder="1"/>
    <xf numFmtId="0" fontId="24" fillId="3" borderId="6" xfId="0" applyFont="1" applyFill="1" applyBorder="1"/>
    <xf numFmtId="4" fontId="24" fillId="3" borderId="2" xfId="1" applyNumberFormat="1" applyFont="1" applyFill="1" applyBorder="1"/>
    <xf numFmtId="0" fontId="24" fillId="3" borderId="3" xfId="0" applyFont="1" applyFill="1" applyBorder="1"/>
    <xf numFmtId="4" fontId="24" fillId="3" borderId="6" xfId="0" applyNumberFormat="1" applyFont="1" applyFill="1" applyBorder="1"/>
    <xf numFmtId="0" fontId="24" fillId="3" borderId="3" xfId="0" applyFont="1" applyFill="1" applyBorder="1" applyAlignment="1">
      <alignment wrapText="1"/>
    </xf>
    <xf numFmtId="4" fontId="6" fillId="3" borderId="19" xfId="1" applyNumberFormat="1" applyFont="1" applyFill="1" applyBorder="1"/>
    <xf numFmtId="0" fontId="6" fillId="3" borderId="0" xfId="0" quotePrefix="1" applyFont="1" applyFill="1" applyBorder="1" applyAlignment="1" applyProtection="1">
      <alignment horizontal="left"/>
    </xf>
    <xf numFmtId="0" fontId="6" fillId="3" borderId="30" xfId="0" applyFont="1" applyFill="1" applyBorder="1" applyProtection="1"/>
    <xf numFmtId="0" fontId="6" fillId="3" borderId="0" xfId="0" applyFont="1" applyFill="1" applyBorder="1" applyProtection="1"/>
    <xf numFmtId="0" fontId="7" fillId="3" borderId="0" xfId="0" applyFont="1" applyFill="1" applyBorder="1" applyProtection="1"/>
    <xf numFmtId="4" fontId="3" fillId="3" borderId="0" xfId="0" applyNumberFormat="1" applyFont="1" applyFill="1" applyBorder="1" applyProtection="1"/>
    <xf numFmtId="0" fontId="33" fillId="3" borderId="0" xfId="0" applyFont="1" applyFill="1" applyAlignment="1" applyProtection="1">
      <alignment horizontal="center"/>
      <protection locked="0"/>
    </xf>
    <xf numFmtId="0" fontId="34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24" fillId="3" borderId="10" xfId="0" applyFont="1" applyFill="1" applyBorder="1" applyAlignment="1" applyProtection="1">
      <alignment horizontal="left"/>
    </xf>
    <xf numFmtId="0" fontId="6" fillId="3" borderId="1" xfId="0" applyFont="1" applyFill="1" applyBorder="1" applyProtection="1"/>
    <xf numFmtId="0" fontId="24" fillId="3" borderId="1" xfId="0" applyFont="1" applyFill="1" applyBorder="1" applyProtection="1"/>
    <xf numFmtId="4" fontId="24" fillId="3" borderId="1" xfId="0" applyNumberFormat="1" applyFont="1" applyFill="1" applyBorder="1" applyProtection="1"/>
    <xf numFmtId="0" fontId="6" fillId="3" borderId="1" xfId="0" applyFont="1" applyFill="1" applyBorder="1" applyAlignment="1" applyProtection="1">
      <alignment horizontal="right"/>
    </xf>
    <xf numFmtId="4" fontId="6" fillId="3" borderId="1" xfId="0" applyNumberFormat="1" applyFont="1" applyFill="1" applyBorder="1" applyAlignment="1" applyProtection="1">
      <alignment horizontal="right"/>
    </xf>
    <xf numFmtId="4" fontId="6" fillId="3" borderId="25" xfId="1" applyNumberFormat="1" applyFont="1" applyFill="1" applyBorder="1" applyProtection="1"/>
    <xf numFmtId="43" fontId="6" fillId="3" borderId="18" xfId="1" applyFont="1" applyFill="1" applyBorder="1" applyAlignment="1" applyProtection="1">
      <alignment horizontal="center"/>
    </xf>
    <xf numFmtId="43" fontId="24" fillId="3" borderId="29" xfId="1" applyFont="1" applyFill="1" applyBorder="1" applyAlignment="1" applyProtection="1">
      <alignment horizontal="center"/>
    </xf>
    <xf numFmtId="4" fontId="24" fillId="3" borderId="29" xfId="1" applyNumberFormat="1" applyFont="1" applyFill="1" applyBorder="1" applyProtection="1"/>
    <xf numFmtId="4" fontId="24" fillId="3" borderId="3" xfId="1" applyNumberFormat="1" applyFont="1" applyFill="1" applyBorder="1" applyProtection="1"/>
    <xf numFmtId="43" fontId="24" fillId="3" borderId="20" xfId="1" applyFont="1" applyFill="1" applyBorder="1" applyProtection="1"/>
    <xf numFmtId="43" fontId="24" fillId="3" borderId="23" xfId="1" applyFont="1" applyFill="1" applyBorder="1" applyProtection="1"/>
    <xf numFmtId="43" fontId="24" fillId="3" borderId="19" xfId="1" applyFont="1" applyFill="1" applyBorder="1" applyProtection="1"/>
    <xf numFmtId="187" fontId="24" fillId="3" borderId="32" xfId="1" applyNumberFormat="1" applyFont="1" applyFill="1" applyBorder="1" applyProtection="1"/>
    <xf numFmtId="187" fontId="24" fillId="3" borderId="24" xfId="1" applyNumberFormat="1" applyFont="1" applyFill="1" applyBorder="1" applyProtection="1"/>
    <xf numFmtId="4" fontId="24" fillId="3" borderId="26" xfId="1" applyNumberFormat="1" applyFont="1" applyFill="1" applyBorder="1" applyProtection="1"/>
    <xf numFmtId="4" fontId="24" fillId="3" borderId="25" xfId="1" applyNumberFormat="1" applyFont="1" applyFill="1" applyBorder="1" applyProtection="1"/>
    <xf numFmtId="0" fontId="25" fillId="3" borderId="0" xfId="0" applyFont="1" applyFill="1" applyAlignment="1" applyProtection="1">
      <alignment horizontal="left"/>
    </xf>
    <xf numFmtId="0" fontId="24" fillId="3" borderId="10" xfId="0" applyFont="1" applyFill="1" applyBorder="1" applyProtection="1"/>
    <xf numFmtId="4" fontId="24" fillId="3" borderId="1" xfId="0" applyNumberFormat="1" applyFont="1" applyFill="1" applyBorder="1" applyAlignment="1" applyProtection="1">
      <alignment wrapText="1"/>
    </xf>
    <xf numFmtId="4" fontId="24" fillId="3" borderId="1" xfId="0" applyNumberFormat="1" applyFont="1" applyFill="1" applyBorder="1" applyAlignment="1" applyProtection="1">
      <alignment horizontal="right"/>
    </xf>
    <xf numFmtId="4" fontId="3" fillId="3" borderId="39" xfId="1" applyNumberFormat="1" applyFont="1" applyFill="1" applyBorder="1" applyProtection="1"/>
    <xf numFmtId="14" fontId="6" fillId="3" borderId="0" xfId="0" quotePrefix="1" applyNumberFormat="1" applyFont="1" applyFill="1" applyBorder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26" fillId="3" borderId="11" xfId="0" applyFont="1" applyFill="1" applyBorder="1" applyProtection="1"/>
    <xf numFmtId="0" fontId="26" fillId="3" borderId="0" xfId="0" applyFont="1" applyFill="1" applyBorder="1" applyProtection="1"/>
    <xf numFmtId="0" fontId="15" fillId="3" borderId="0" xfId="0" applyFont="1" applyFill="1" applyBorder="1" applyProtection="1"/>
    <xf numFmtId="0" fontId="23" fillId="3" borderId="0" xfId="0" quotePrefix="1" applyFont="1" applyFill="1" applyAlignment="1" applyProtection="1">
      <alignment horizontal="left"/>
    </xf>
    <xf numFmtId="187" fontId="24" fillId="3" borderId="34" xfId="1" applyNumberFormat="1" applyFont="1" applyFill="1" applyBorder="1" applyProtection="1"/>
    <xf numFmtId="187" fontId="24" fillId="3" borderId="26" xfId="1" applyNumberFormat="1" applyFont="1" applyFill="1" applyBorder="1" applyProtection="1"/>
    <xf numFmtId="187" fontId="24" fillId="3" borderId="25" xfId="1" applyNumberFormat="1" applyFont="1" applyFill="1" applyBorder="1" applyProtection="1"/>
    <xf numFmtId="187" fontId="3" fillId="3" borderId="39" xfId="1" applyNumberFormat="1" applyFont="1" applyFill="1" applyBorder="1" applyProtection="1"/>
    <xf numFmtId="43" fontId="24" fillId="3" borderId="23" xfId="1" applyFont="1" applyFill="1" applyBorder="1" applyAlignment="1" applyProtection="1">
      <alignment horizontal="center"/>
    </xf>
    <xf numFmtId="43" fontId="24" fillId="3" borderId="19" xfId="1" applyFont="1" applyFill="1" applyBorder="1" applyAlignment="1" applyProtection="1">
      <alignment horizontal="center"/>
    </xf>
    <xf numFmtId="43" fontId="24" fillId="3" borderId="35" xfId="1" applyFont="1" applyFill="1" applyBorder="1" applyProtection="1">
      <protection locked="0"/>
    </xf>
    <xf numFmtId="43" fontId="24" fillId="3" borderId="26" xfId="1" applyFont="1" applyFill="1" applyBorder="1" applyProtection="1">
      <protection locked="0"/>
    </xf>
    <xf numFmtId="43" fontId="24" fillId="3" borderId="23" xfId="1" applyFont="1" applyFill="1" applyBorder="1" applyProtection="1">
      <protection locked="0"/>
    </xf>
    <xf numFmtId="43" fontId="24" fillId="3" borderId="19" xfId="1" applyFont="1" applyFill="1" applyBorder="1" applyProtection="1">
      <protection locked="0"/>
    </xf>
    <xf numFmtId="4" fontId="24" fillId="3" borderId="40" xfId="1" applyNumberFormat="1" applyFont="1" applyFill="1" applyBorder="1" applyProtection="1"/>
    <xf numFmtId="0" fontId="3" fillId="3" borderId="0" xfId="0" applyFont="1" applyFill="1" applyBorder="1" applyProtection="1"/>
    <xf numFmtId="0" fontId="25" fillId="3" borderId="0" xfId="0" applyFont="1" applyFill="1" applyBorder="1" applyAlignment="1" applyProtection="1">
      <alignment horizontal="left"/>
    </xf>
    <xf numFmtId="0" fontId="24" fillId="3" borderId="6" xfId="0" applyFont="1" applyFill="1" applyBorder="1" applyProtection="1"/>
    <xf numFmtId="4" fontId="24" fillId="3" borderId="6" xfId="0" applyNumberFormat="1" applyFont="1" applyFill="1" applyBorder="1" applyProtection="1"/>
    <xf numFmtId="4" fontId="24" fillId="3" borderId="6" xfId="0" applyNumberFormat="1" applyFont="1" applyFill="1" applyBorder="1" applyAlignment="1" applyProtection="1">
      <alignment horizontal="right"/>
    </xf>
    <xf numFmtId="0" fontId="26" fillId="3" borderId="11" xfId="0" applyFont="1" applyFill="1" applyBorder="1"/>
    <xf numFmtId="0" fontId="15" fillId="3" borderId="0" xfId="0" applyFont="1" applyFill="1" applyBorder="1"/>
    <xf numFmtId="0" fontId="3" fillId="3" borderId="0" xfId="0" applyFont="1" applyFill="1" applyBorder="1"/>
    <xf numFmtId="14" fontId="4" fillId="3" borderId="0" xfId="0" applyNumberFormat="1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3" fillId="3" borderId="0" xfId="0" applyFont="1" applyFill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3" fontId="24" fillId="3" borderId="20" xfId="1" applyFont="1" applyFill="1" applyBorder="1" applyAlignment="1">
      <alignment horizontal="center"/>
    </xf>
    <xf numFmtId="43" fontId="24" fillId="3" borderId="19" xfId="1" applyFont="1" applyFill="1" applyBorder="1" applyAlignment="1">
      <alignment horizontal="center"/>
    </xf>
    <xf numFmtId="187" fontId="24" fillId="3" borderId="40" xfId="0" applyNumberFormat="1" applyFont="1" applyFill="1" applyBorder="1"/>
    <xf numFmtId="187" fontId="24" fillId="3" borderId="25" xfId="1" applyNumberFormat="1" applyFont="1" applyFill="1" applyBorder="1"/>
    <xf numFmtId="4" fontId="24" fillId="3" borderId="6" xfId="0" applyNumberFormat="1" applyFont="1" applyFill="1" applyBorder="1" applyAlignment="1">
      <alignment horizontal="right"/>
    </xf>
    <xf numFmtId="187" fontId="24" fillId="3" borderId="6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/>
    <xf numFmtId="0" fontId="9" fillId="3" borderId="10" xfId="0" quotePrefix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43" fontId="24" fillId="3" borderId="20" xfId="1" applyFont="1" applyFill="1" applyBorder="1" applyProtection="1">
      <protection locked="0"/>
    </xf>
    <xf numFmtId="187" fontId="24" fillId="3" borderId="5" xfId="0" applyNumberFormat="1" applyFont="1" applyFill="1" applyBorder="1"/>
    <xf numFmtId="187" fontId="6" fillId="3" borderId="25" xfId="1" applyNumberFormat="1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87" fontId="6" fillId="3" borderId="1" xfId="0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 applyProtection="1">
      <alignment horizontal="left"/>
      <protection locked="0"/>
    </xf>
    <xf numFmtId="0" fontId="31" fillId="0" borderId="0" xfId="0" applyFont="1"/>
    <xf numFmtId="0" fontId="31" fillId="0" borderId="0" xfId="0" applyFont="1" applyAlignment="1">
      <alignment vertical="top"/>
    </xf>
    <xf numFmtId="189" fontId="31" fillId="0" borderId="0" xfId="0" applyNumberFormat="1" applyFont="1" applyAlignment="1">
      <alignment vertical="top"/>
    </xf>
    <xf numFmtId="189" fontId="31" fillId="3" borderId="0" xfId="0" applyNumberFormat="1" applyFont="1" applyFill="1" applyAlignment="1">
      <alignment vertical="top"/>
    </xf>
    <xf numFmtId="0" fontId="31" fillId="0" borderId="0" xfId="0" applyFont="1" applyAlignment="1">
      <alignment horizontal="left" wrapText="1"/>
    </xf>
    <xf numFmtId="176" fontId="3" fillId="0" borderId="26" xfId="1" applyNumberFormat="1" applyFont="1" applyFill="1" applyBorder="1" applyAlignment="1" applyProtection="1">
      <alignment horizontal="center"/>
      <protection locked="0"/>
    </xf>
    <xf numFmtId="176" fontId="3" fillId="0" borderId="19" xfId="1" applyNumberFormat="1" applyFont="1" applyFill="1" applyBorder="1" applyAlignment="1" applyProtection="1">
      <alignment horizontal="center"/>
      <protection locked="0"/>
    </xf>
    <xf numFmtId="4" fontId="24" fillId="3" borderId="1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left"/>
    </xf>
    <xf numFmtId="4" fontId="12" fillId="0" borderId="10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 applyProtection="1">
      <alignment horizontal="left"/>
      <protection locked="0"/>
    </xf>
    <xf numFmtId="43" fontId="3" fillId="0" borderId="1" xfId="1" applyFont="1" applyFill="1" applyBorder="1"/>
    <xf numFmtId="0" fontId="3" fillId="0" borderId="18" xfId="0" applyFont="1" applyFill="1" applyBorder="1"/>
    <xf numFmtId="0" fontId="37" fillId="0" borderId="0" xfId="0" applyFont="1" applyAlignment="1">
      <alignment horizontal="center"/>
    </xf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/>
    </xf>
    <xf numFmtId="0" fontId="33" fillId="0" borderId="0" xfId="0" applyFont="1" applyAlignment="1">
      <alignment horizontal="left" vertical="top" wrapText="1"/>
    </xf>
    <xf numFmtId="0" fontId="31" fillId="0" borderId="0" xfId="0" quotePrefix="1" applyFont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3" fillId="0" borderId="2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4" fillId="3" borderId="21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4" fontId="3" fillId="0" borderId="16" xfId="0" applyNumberFormat="1" applyFont="1" applyFill="1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4" fontId="3" fillId="0" borderId="14" xfId="0" applyNumberFormat="1" applyFont="1" applyFill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horizontal="left" wrapText="1"/>
      <protection locked="0"/>
    </xf>
    <xf numFmtId="0" fontId="3" fillId="0" borderId="20" xfId="0" applyFont="1" applyFill="1" applyBorder="1" applyAlignment="1" applyProtection="1">
      <alignment horizontal="center" textRotation="90"/>
    </xf>
    <xf numFmtId="0" fontId="3" fillId="0" borderId="23" xfId="0" applyFont="1" applyFill="1" applyBorder="1" applyAlignment="1" applyProtection="1">
      <alignment horizontal="center" textRotation="90"/>
    </xf>
    <xf numFmtId="0" fontId="3" fillId="0" borderId="19" xfId="0" applyFont="1" applyFill="1" applyBorder="1" applyAlignment="1" applyProtection="1">
      <alignment horizontal="center" textRotation="90"/>
    </xf>
    <xf numFmtId="4" fontId="3" fillId="0" borderId="21" xfId="0" applyNumberFormat="1" applyFont="1" applyFill="1" applyBorder="1" applyAlignment="1" applyProtection="1">
      <alignment horizontal="center"/>
    </xf>
    <xf numFmtId="4" fontId="3" fillId="0" borderId="4" xfId="0" applyNumberFormat="1" applyFont="1" applyFill="1" applyBorder="1" applyAlignment="1" applyProtection="1">
      <alignment horizontal="center"/>
    </xf>
    <xf numFmtId="4" fontId="3" fillId="0" borderId="5" xfId="0" applyNumberFormat="1" applyFont="1" applyFill="1" applyBorder="1" applyAlignment="1" applyProtection="1">
      <alignment horizontal="center"/>
    </xf>
    <xf numFmtId="4" fontId="3" fillId="0" borderId="11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4" fontId="3" fillId="0" borderId="12" xfId="0" applyNumberFormat="1" applyFont="1" applyFill="1" applyBorder="1" applyAlignment="1" applyProtection="1">
      <alignment horizontal="center"/>
    </xf>
    <xf numFmtId="4" fontId="3" fillId="0" borderId="2" xfId="0" applyNumberFormat="1" applyFont="1" applyFill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center"/>
    </xf>
    <xf numFmtId="0" fontId="3" fillId="0" borderId="20" xfId="0" applyFont="1" applyFill="1" applyBorder="1" applyAlignment="1">
      <alignment horizontal="center" textRotation="90" wrapText="1"/>
    </xf>
    <xf numFmtId="0" fontId="3" fillId="0" borderId="23" xfId="0" applyFont="1" applyFill="1" applyBorder="1" applyAlignment="1">
      <alignment horizontal="center" textRotation="90"/>
    </xf>
    <xf numFmtId="0" fontId="3" fillId="0" borderId="19" xfId="0" applyFont="1" applyFill="1" applyBorder="1" applyAlignment="1">
      <alignment horizontal="center" textRotation="90"/>
    </xf>
    <xf numFmtId="4" fontId="3" fillId="0" borderId="31" xfId="0" applyNumberFormat="1" applyFont="1" applyFill="1" applyBorder="1" applyAlignment="1" applyProtection="1">
      <alignment horizontal="left" wrapText="1"/>
      <protection locked="0"/>
    </xf>
    <xf numFmtId="4" fontId="3" fillId="0" borderId="33" xfId="0" applyNumberFormat="1" applyFont="1" applyFill="1" applyBorder="1" applyAlignment="1" applyProtection="1">
      <alignment horizontal="left" wrapText="1"/>
      <protection locked="0"/>
    </xf>
    <xf numFmtId="4" fontId="3" fillId="0" borderId="41" xfId="0" applyNumberFormat="1" applyFont="1" applyFill="1" applyBorder="1" applyAlignment="1" applyProtection="1">
      <alignment horizontal="left" wrapText="1"/>
      <protection locked="0"/>
    </xf>
    <xf numFmtId="4" fontId="3" fillId="0" borderId="17" xfId="0" applyNumberFormat="1" applyFont="1" applyFill="1" applyBorder="1" applyAlignment="1" applyProtection="1">
      <alignment horizontal="left" wrapText="1"/>
      <protection locked="0"/>
    </xf>
    <xf numFmtId="4" fontId="3" fillId="0" borderId="37" xfId="0" applyNumberFormat="1" applyFont="1" applyFill="1" applyBorder="1" applyAlignment="1" applyProtection="1">
      <alignment horizontal="left" wrapText="1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30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187" fontId="11" fillId="2" borderId="7" xfId="1" applyNumberFormat="1" applyFont="1" applyFill="1" applyBorder="1" applyAlignment="1">
      <alignment horizontal="right"/>
    </xf>
    <xf numFmtId="187" fontId="11" fillId="2" borderId="8" xfId="1" applyNumberFormat="1" applyFont="1" applyFill="1" applyBorder="1" applyAlignment="1">
      <alignment horizontal="right"/>
    </xf>
    <xf numFmtId="187" fontId="11" fillId="2" borderId="9" xfId="1" applyNumberFormat="1" applyFont="1" applyFill="1" applyBorder="1" applyAlignment="1">
      <alignment horizontal="right"/>
    </xf>
    <xf numFmtId="43" fontId="3" fillId="0" borderId="21" xfId="1" applyFont="1" applyFill="1" applyBorder="1" applyAlignment="1" applyProtection="1">
      <alignment horizontal="left"/>
      <protection locked="0"/>
    </xf>
    <xf numFmtId="43" fontId="3" fillId="0" borderId="5" xfId="1" applyFont="1" applyFill="1" applyBorder="1" applyAlignment="1" applyProtection="1">
      <alignment horizontal="left"/>
      <protection locked="0"/>
    </xf>
    <xf numFmtId="43" fontId="3" fillId="0" borderId="42" xfId="1" applyFont="1" applyFill="1" applyBorder="1" applyAlignment="1" applyProtection="1">
      <alignment horizontal="right"/>
      <protection locked="0"/>
    </xf>
    <xf numFmtId="43" fontId="3" fillId="0" borderId="43" xfId="1" applyFont="1" applyFill="1" applyBorder="1" applyAlignment="1" applyProtection="1">
      <alignment horizontal="right"/>
      <protection locked="0"/>
    </xf>
    <xf numFmtId="187" fontId="4" fillId="0" borderId="7" xfId="1" applyNumberFormat="1" applyFont="1" applyFill="1" applyBorder="1" applyAlignment="1">
      <alignment horizontal="right"/>
    </xf>
    <xf numFmtId="187" fontId="4" fillId="0" borderId="9" xfId="1" applyNumberFormat="1" applyFont="1" applyFill="1" applyBorder="1" applyAlignment="1">
      <alignment horizontal="right"/>
    </xf>
    <xf numFmtId="187" fontId="6" fillId="3" borderId="7" xfId="1" applyNumberFormat="1" applyFont="1" applyFill="1" applyBorder="1" applyAlignment="1">
      <alignment horizontal="right"/>
    </xf>
    <xf numFmtId="187" fontId="6" fillId="3" borderId="9" xfId="1" applyNumberFormat="1" applyFont="1" applyFill="1" applyBorder="1" applyAlignment="1">
      <alignment horizontal="right"/>
    </xf>
    <xf numFmtId="43" fontId="3" fillId="0" borderId="11" xfId="1" applyFont="1" applyFill="1" applyBorder="1" applyAlignment="1" applyProtection="1">
      <alignment horizontal="center"/>
      <protection locked="0"/>
    </xf>
    <xf numFmtId="43" fontId="3" fillId="0" borderId="12" xfId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238125</xdr:colOff>
      <xdr:row>1</xdr:row>
      <xdr:rowOff>0</xdr:rowOff>
    </xdr:to>
    <xdr:pic>
      <xdr:nvPicPr>
        <xdr:cNvPr id="17426" name="Picture 3">
          <a:extLst>
            <a:ext uri="{FF2B5EF4-FFF2-40B4-BE49-F238E27FC236}">
              <a16:creationId xmlns:a16="http://schemas.microsoft.com/office/drawing/2014/main" id="{16E787C0-366F-1AAA-B769-CFD80B9B3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811BAFF-BAC5-D9BC-AF12-14421E284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095" name="Picture 4">
          <a:extLst>
            <a:ext uri="{FF2B5EF4-FFF2-40B4-BE49-F238E27FC236}">
              <a16:creationId xmlns:a16="http://schemas.microsoft.com/office/drawing/2014/main" id="{B8068D5C-C12F-3664-140D-79E4A86D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38100</xdr:rowOff>
        </xdr:from>
        <xdr:to>
          <xdr:col>0</xdr:col>
          <xdr:colOff>476250</xdr:colOff>
          <xdr:row>9</xdr:row>
          <xdr:rowOff>247650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8E75B1-AF5E-7C4B-FEA2-44823ABB3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7</xdr:row>
          <xdr:rowOff>19050</xdr:rowOff>
        </xdr:from>
        <xdr:to>
          <xdr:col>0</xdr:col>
          <xdr:colOff>457200</xdr:colOff>
          <xdr:row>8</xdr:row>
          <xdr:rowOff>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C359B996-036A-7D7E-366C-A59E04D5B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57150</xdr:colOff>
      <xdr:row>0</xdr:row>
      <xdr:rowOff>57150</xdr:rowOff>
    </xdr:from>
    <xdr:to>
      <xdr:col>2</xdr:col>
      <xdr:colOff>371475</xdr:colOff>
      <xdr:row>1</xdr:row>
      <xdr:rowOff>57150</xdr:rowOff>
    </xdr:to>
    <xdr:pic>
      <xdr:nvPicPr>
        <xdr:cNvPr id="1096" name="Picture 28">
          <a:extLst>
            <a:ext uri="{FF2B5EF4-FFF2-40B4-BE49-F238E27FC236}">
              <a16:creationId xmlns:a16="http://schemas.microsoft.com/office/drawing/2014/main" id="{662CB3F1-4DC5-48F6-0378-C0B6A683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31"/>
        <a:stretch>
          <a:fillRect/>
        </a:stretch>
      </xdr:blipFill>
      <xdr:spPr bwMode="auto">
        <a:xfrm>
          <a:off x="57150" y="57150"/>
          <a:ext cx="2209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0</xdr:row>
      <xdr:rowOff>0</xdr:rowOff>
    </xdr:from>
    <xdr:to>
      <xdr:col>7</xdr:col>
      <xdr:colOff>2209800</xdr:colOff>
      <xdr:row>1</xdr:row>
      <xdr:rowOff>0</xdr:rowOff>
    </xdr:to>
    <xdr:pic>
      <xdr:nvPicPr>
        <xdr:cNvPr id="1097" name="Picture 28">
          <a:extLst>
            <a:ext uri="{FF2B5EF4-FFF2-40B4-BE49-F238E27FC236}">
              <a16:creationId xmlns:a16="http://schemas.microsoft.com/office/drawing/2014/main" id="{1A20DFDE-2AD3-68EB-E127-20FCCF48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68"/>
        <a:stretch>
          <a:fillRect/>
        </a:stretch>
      </xdr:blipFill>
      <xdr:spPr bwMode="auto">
        <a:xfrm>
          <a:off x="4362450" y="0"/>
          <a:ext cx="3343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2AAFCFF-D5EB-797E-BD20-1D9E3C4C4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F609B5C8-8A38-06BE-A545-22D91A37A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BD98101-364A-D408-3081-B0434F765A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D12FFE1B-240C-B60C-C71F-9DA37BE85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E8280A54-FCB9-5C01-85CD-7C3AC8DA8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204FB826-22C8-F170-BC77-E6DAAD8525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19F47A5-4679-E151-A266-307A07D62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3D876D4C-EE07-5119-920D-02501F234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J3" sqref="J3"/>
    </sheetView>
  </sheetViews>
  <sheetFormatPr defaultColWidth="8.85546875" defaultRowHeight="12.75"/>
  <cols>
    <col min="1" max="1" width="4.28515625" style="359" customWidth="1"/>
    <col min="2" max="2" width="5.28515625" style="360" customWidth="1"/>
    <col min="3" max="4" width="8.85546875" style="359" customWidth="1"/>
    <col min="5" max="5" width="9" style="359" customWidth="1"/>
    <col min="6" max="9" width="8.85546875" style="359" customWidth="1"/>
    <col min="10" max="10" width="16.85546875" style="359" customWidth="1"/>
    <col min="11" max="16384" width="8.85546875" style="359"/>
  </cols>
  <sheetData>
    <row r="1" spans="1:10" ht="46.5" customHeight="1"/>
    <row r="2" spans="1:10" s="236" customFormat="1" ht="20.25">
      <c r="A2" s="234" t="s">
        <v>188</v>
      </c>
      <c r="B2" s="235"/>
    </row>
    <row r="3" spans="1:10" ht="7.5" customHeight="1"/>
    <row r="4" spans="1:10" s="237" customFormat="1" ht="20.25">
      <c r="A4" s="372" t="s">
        <v>155</v>
      </c>
      <c r="B4" s="372"/>
      <c r="C4" s="372"/>
      <c r="D4" s="372"/>
      <c r="E4" s="372"/>
      <c r="F4" s="372"/>
      <c r="G4" s="372"/>
      <c r="H4" s="372"/>
      <c r="I4" s="372"/>
      <c r="J4" s="372"/>
    </row>
    <row r="5" spans="1:10" ht="7.9" customHeight="1"/>
    <row r="6" spans="1:10" ht="15">
      <c r="A6" s="238" t="s">
        <v>156</v>
      </c>
    </row>
    <row r="7" spans="1:10" ht="8.4499999999999993" customHeight="1"/>
    <row r="8" spans="1:10">
      <c r="B8" s="239" t="s">
        <v>157</v>
      </c>
    </row>
    <row r="9" spans="1:10" ht="47.45" customHeight="1">
      <c r="B9" s="361">
        <v>1</v>
      </c>
      <c r="C9" s="375" t="s">
        <v>189</v>
      </c>
      <c r="D9" s="376"/>
      <c r="E9" s="376"/>
      <c r="F9" s="376"/>
      <c r="G9" s="376"/>
      <c r="H9" s="376"/>
      <c r="I9" s="376"/>
      <c r="J9" s="376"/>
    </row>
    <row r="10" spans="1:10" ht="28.9" customHeight="1">
      <c r="B10" s="361">
        <f>B9+1</f>
        <v>2</v>
      </c>
      <c r="C10" s="375" t="s">
        <v>158</v>
      </c>
      <c r="D10" s="375"/>
      <c r="E10" s="375"/>
      <c r="F10" s="375"/>
      <c r="G10" s="375"/>
      <c r="H10" s="375"/>
      <c r="I10" s="375"/>
      <c r="J10" s="375"/>
    </row>
    <row r="11" spans="1:10" ht="29.45" customHeight="1">
      <c r="B11" s="361">
        <f>B10+1</f>
        <v>3</v>
      </c>
      <c r="C11" s="375" t="s">
        <v>159</v>
      </c>
      <c r="D11" s="375"/>
      <c r="E11" s="375"/>
      <c r="F11" s="375"/>
      <c r="G11" s="375"/>
      <c r="H11" s="375"/>
      <c r="I11" s="375"/>
      <c r="J11" s="375"/>
    </row>
    <row r="12" spans="1:10" ht="31.15" customHeight="1">
      <c r="B12" s="361">
        <f>B11+1</f>
        <v>4</v>
      </c>
      <c r="C12" s="375" t="s">
        <v>160</v>
      </c>
      <c r="D12" s="375"/>
      <c r="E12" s="375"/>
      <c r="F12" s="375"/>
      <c r="G12" s="375"/>
      <c r="H12" s="375"/>
      <c r="I12" s="375"/>
      <c r="J12" s="375"/>
    </row>
    <row r="13" spans="1:10" ht="60" customHeight="1">
      <c r="B13" s="361">
        <f>B12+1</f>
        <v>5</v>
      </c>
      <c r="C13" s="377" t="s">
        <v>170</v>
      </c>
      <c r="D13" s="375"/>
      <c r="E13" s="375"/>
      <c r="F13" s="375"/>
      <c r="G13" s="375"/>
      <c r="H13" s="375"/>
      <c r="I13" s="375"/>
      <c r="J13" s="375"/>
    </row>
    <row r="14" spans="1:10" ht="27.6" customHeight="1">
      <c r="A14" s="240"/>
      <c r="B14" s="362"/>
      <c r="C14" s="373" t="s">
        <v>171</v>
      </c>
      <c r="D14" s="374"/>
      <c r="E14" s="374"/>
      <c r="F14" s="374"/>
      <c r="G14" s="374"/>
      <c r="H14" s="374"/>
      <c r="I14" s="374"/>
      <c r="J14" s="374"/>
    </row>
    <row r="15" spans="1:10" ht="39" customHeight="1">
      <c r="A15" s="241" t="s">
        <v>161</v>
      </c>
      <c r="B15" s="362">
        <f>B13+1</f>
        <v>6</v>
      </c>
      <c r="C15" s="379" t="s">
        <v>162</v>
      </c>
      <c r="D15" s="380"/>
      <c r="E15" s="380"/>
      <c r="F15" s="380"/>
      <c r="G15" s="380"/>
      <c r="H15" s="380"/>
      <c r="I15" s="380"/>
      <c r="J15" s="380"/>
    </row>
    <row r="16" spans="1:10">
      <c r="D16" s="363"/>
      <c r="E16" s="363"/>
      <c r="F16" s="363"/>
      <c r="G16" s="363"/>
      <c r="H16" s="363"/>
      <c r="I16" s="363"/>
      <c r="J16" s="363"/>
    </row>
    <row r="17" spans="2:10" ht="6" customHeight="1">
      <c r="D17" s="363"/>
      <c r="E17" s="363"/>
      <c r="F17" s="363"/>
      <c r="G17" s="363"/>
      <c r="H17" s="363"/>
      <c r="I17" s="363"/>
      <c r="J17" s="363"/>
    </row>
    <row r="18" spans="2:10">
      <c r="B18" s="239" t="s">
        <v>163</v>
      </c>
      <c r="D18" s="363"/>
      <c r="E18" s="363"/>
      <c r="F18" s="363"/>
      <c r="G18" s="363"/>
      <c r="H18" s="363"/>
      <c r="I18" s="363"/>
      <c r="J18" s="363"/>
    </row>
    <row r="19" spans="2:10" ht="8.4499999999999993" customHeight="1">
      <c r="B19" s="239"/>
      <c r="D19" s="363"/>
      <c r="E19" s="363"/>
      <c r="F19" s="363"/>
      <c r="G19" s="363"/>
      <c r="H19" s="363"/>
      <c r="I19" s="363"/>
      <c r="J19" s="363"/>
    </row>
    <row r="20" spans="2:10">
      <c r="C20" s="242" t="s">
        <v>164</v>
      </c>
      <c r="D20" s="363"/>
      <c r="E20" s="363"/>
      <c r="F20" s="363"/>
      <c r="G20" s="363"/>
      <c r="H20" s="363"/>
      <c r="I20" s="363"/>
      <c r="J20" s="363"/>
    </row>
    <row r="21" spans="2:10" ht="29.45" customHeight="1">
      <c r="B21" s="361">
        <f>B15+1</f>
        <v>7</v>
      </c>
      <c r="C21" s="375" t="s">
        <v>165</v>
      </c>
      <c r="D21" s="375"/>
      <c r="E21" s="375"/>
      <c r="F21" s="375"/>
      <c r="G21" s="375"/>
      <c r="H21" s="375"/>
      <c r="I21" s="375"/>
      <c r="J21" s="375"/>
    </row>
    <row r="22" spans="2:10" ht="29.45" customHeight="1">
      <c r="B22" s="361">
        <f>B21+1</f>
        <v>8</v>
      </c>
      <c r="C22" s="375" t="s">
        <v>166</v>
      </c>
      <c r="D22" s="375"/>
      <c r="E22" s="375"/>
      <c r="F22" s="375"/>
      <c r="G22" s="375"/>
      <c r="H22" s="375"/>
      <c r="I22" s="375"/>
      <c r="J22" s="375"/>
    </row>
    <row r="23" spans="2:10" ht="12.6" customHeight="1">
      <c r="B23" s="361"/>
      <c r="C23" s="363"/>
      <c r="D23" s="363"/>
      <c r="E23" s="363"/>
      <c r="F23" s="363"/>
      <c r="G23" s="363"/>
      <c r="H23" s="363"/>
      <c r="I23" s="363"/>
      <c r="J23" s="363"/>
    </row>
    <row r="24" spans="2:10">
      <c r="B24" s="361"/>
      <c r="C24" s="242" t="s">
        <v>168</v>
      </c>
      <c r="D24" s="363"/>
      <c r="E24" s="363"/>
      <c r="F24" s="363"/>
      <c r="G24" s="363"/>
      <c r="H24" s="363"/>
      <c r="I24" s="363"/>
      <c r="J24" s="363"/>
    </row>
    <row r="25" spans="2:10" ht="34.9" customHeight="1">
      <c r="B25" s="361">
        <f>B22+1</f>
        <v>9</v>
      </c>
      <c r="C25" s="375" t="s">
        <v>167</v>
      </c>
      <c r="D25" s="375"/>
      <c r="E25" s="375"/>
      <c r="F25" s="375"/>
      <c r="G25" s="375"/>
      <c r="H25" s="375"/>
      <c r="I25" s="375"/>
      <c r="J25" s="375"/>
    </row>
    <row r="26" spans="2:10" ht="21" customHeight="1">
      <c r="B26" s="361"/>
      <c r="C26" s="242" t="s">
        <v>172</v>
      </c>
      <c r="D26" s="363"/>
      <c r="E26" s="363"/>
      <c r="F26" s="363"/>
      <c r="G26" s="363"/>
      <c r="H26" s="363"/>
      <c r="I26" s="363"/>
      <c r="J26" s="363"/>
    </row>
    <row r="27" spans="2:10" ht="41.25" customHeight="1">
      <c r="B27" s="361">
        <f>B25+1</f>
        <v>10</v>
      </c>
      <c r="C27" s="375" t="s">
        <v>185</v>
      </c>
      <c r="D27" s="375"/>
      <c r="E27" s="375"/>
      <c r="F27" s="375"/>
      <c r="G27" s="375"/>
      <c r="H27" s="375"/>
      <c r="I27" s="375"/>
      <c r="J27" s="375"/>
    </row>
    <row r="28" spans="2:10" ht="53.25" customHeight="1">
      <c r="B28" s="361">
        <f>B27+1</f>
        <v>11</v>
      </c>
      <c r="C28" s="375" t="s">
        <v>186</v>
      </c>
      <c r="D28" s="375"/>
      <c r="E28" s="375"/>
      <c r="F28" s="375"/>
      <c r="G28" s="375"/>
      <c r="H28" s="375"/>
      <c r="I28" s="375"/>
      <c r="J28" s="375"/>
    </row>
    <row r="29" spans="2:10" ht="29.45" customHeight="1">
      <c r="B29" s="361"/>
      <c r="C29" s="381" t="s">
        <v>173</v>
      </c>
      <c r="D29" s="375"/>
      <c r="E29" s="375"/>
      <c r="F29" s="375"/>
      <c r="G29" s="375"/>
      <c r="H29" s="375"/>
      <c r="I29" s="375"/>
      <c r="J29" s="375"/>
    </row>
    <row r="30" spans="2:10" ht="108.6" customHeight="1">
      <c r="B30" s="361">
        <f>B28+1</f>
        <v>12</v>
      </c>
      <c r="C30" s="378" t="s">
        <v>174</v>
      </c>
      <c r="D30" s="375"/>
      <c r="E30" s="375"/>
      <c r="F30" s="375"/>
      <c r="G30" s="375"/>
      <c r="H30" s="375"/>
      <c r="I30" s="375"/>
      <c r="J30" s="375"/>
    </row>
  </sheetData>
  <mergeCells count="15">
    <mergeCell ref="C30:J30"/>
    <mergeCell ref="C15:J15"/>
    <mergeCell ref="C22:J22"/>
    <mergeCell ref="C29:J29"/>
    <mergeCell ref="C25:J25"/>
    <mergeCell ref="C27:J27"/>
    <mergeCell ref="C28:J28"/>
    <mergeCell ref="A4:J4"/>
    <mergeCell ref="C14:J14"/>
    <mergeCell ref="C21:J21"/>
    <mergeCell ref="C9:J9"/>
    <mergeCell ref="C10:J10"/>
    <mergeCell ref="C11:J11"/>
    <mergeCell ref="C12:J12"/>
    <mergeCell ref="C13:J13"/>
  </mergeCells>
  <phoneticPr fontId="0" type="noConversion"/>
  <pageMargins left="0.54" right="0.34" top="0.51" bottom="0.39" header="0.4" footer="0.18"/>
  <pageSetup paperSize="9" scale="95" orientation="portrait" verticalDpi="0" r:id="rId1"/>
  <headerFooter alignWithMargins="0">
    <oddFooter>&amp;RMärz 2010 / SJ/VIC/RRC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50"/>
  <sheetViews>
    <sheetView showZeros="0" topLeftCell="A16" zoomScale="90" zoomScaleNormal="90" workbookViewId="0">
      <selection activeCell="I13" sqref="I13"/>
    </sheetView>
  </sheetViews>
  <sheetFormatPr defaultColWidth="8.85546875" defaultRowHeight="14.25"/>
  <cols>
    <col min="1" max="1" width="8.7109375" style="24" customWidth="1"/>
    <col min="2" max="2" width="19.7109375" style="3" customWidth="1"/>
    <col min="3" max="3" width="13.5703125" style="3" customWidth="1"/>
    <col min="4" max="4" width="4.7109375" style="2" customWidth="1"/>
    <col min="5" max="5" width="11.5703125" style="2" customWidth="1"/>
    <col min="6" max="6" width="15.85546875" style="2" customWidth="1"/>
    <col min="7" max="7" width="8.28515625" style="3" customWidth="1"/>
    <col min="8" max="8" width="34.5703125" style="3" customWidth="1"/>
    <col min="9" max="16384" width="8.85546875" style="3"/>
  </cols>
  <sheetData>
    <row r="1" spans="1:8" ht="53.25" customHeight="1"/>
    <row r="2" spans="1:8" ht="36" customHeight="1">
      <c r="A2" s="1" t="s">
        <v>187</v>
      </c>
      <c r="C2" s="1"/>
      <c r="D2" s="3"/>
      <c r="E2" s="3"/>
      <c r="F2" s="80"/>
      <c r="G2" s="2"/>
    </row>
    <row r="3" spans="1:8" ht="19.149999999999999" customHeight="1">
      <c r="A3" s="3"/>
      <c r="C3" s="90"/>
      <c r="G3" s="54"/>
      <c r="H3" s="90"/>
    </row>
    <row r="4" spans="1:8" ht="26.45" customHeight="1">
      <c r="A4" s="368" t="s">
        <v>199</v>
      </c>
      <c r="B4" s="8"/>
      <c r="C4" s="369"/>
      <c r="D4" s="7"/>
      <c r="E4" s="8"/>
      <c r="F4" s="370"/>
      <c r="G4" s="8"/>
      <c r="H4" s="371"/>
    </row>
    <row r="5" spans="1:8" ht="19.149999999999999" customHeight="1">
      <c r="A5" s="3"/>
      <c r="C5" s="90"/>
      <c r="G5" s="54"/>
      <c r="H5" s="90"/>
    </row>
    <row r="6" spans="1:8" ht="22.15" customHeight="1">
      <c r="A6" s="52" t="s">
        <v>196</v>
      </c>
      <c r="C6" s="90"/>
      <c r="D6" s="2" t="s">
        <v>197</v>
      </c>
      <c r="E6" s="3"/>
      <c r="F6" s="84" t="s">
        <v>195</v>
      </c>
      <c r="G6" s="367" t="s">
        <v>28</v>
      </c>
      <c r="H6" s="84" t="s">
        <v>141</v>
      </c>
    </row>
    <row r="7" spans="1:8" ht="22.15" customHeight="1">
      <c r="A7" s="52"/>
      <c r="C7" s="90"/>
      <c r="E7" s="3"/>
      <c r="F7" s="84"/>
      <c r="G7" s="54"/>
      <c r="H7" s="84"/>
    </row>
    <row r="8" spans="1:8" ht="18">
      <c r="A8" s="233"/>
      <c r="B8" s="83" t="s">
        <v>27</v>
      </c>
      <c r="D8" s="81" t="s">
        <v>142</v>
      </c>
      <c r="F8" s="89" t="s">
        <v>195</v>
      </c>
      <c r="G8" s="367" t="s">
        <v>138</v>
      </c>
      <c r="H8" s="58" t="s">
        <v>141</v>
      </c>
    </row>
    <row r="9" spans="1:8" ht="15" customHeight="1">
      <c r="A9" s="64"/>
      <c r="B9" s="5"/>
      <c r="C9" s="5"/>
    </row>
    <row r="10" spans="1:8" ht="21" customHeight="1">
      <c r="A10" s="233"/>
      <c r="B10" s="1" t="s">
        <v>26</v>
      </c>
      <c r="D10" s="81" t="s">
        <v>142</v>
      </c>
      <c r="F10" s="89" t="s">
        <v>195</v>
      </c>
      <c r="G10" s="367" t="s">
        <v>138</v>
      </c>
      <c r="H10" s="58" t="s">
        <v>141</v>
      </c>
    </row>
    <row r="11" spans="1:8" ht="19.149999999999999" customHeight="1">
      <c r="A11" s="3"/>
      <c r="C11" s="90"/>
      <c r="G11" s="54"/>
      <c r="H11" s="90"/>
    </row>
    <row r="12" spans="1:8" ht="14.45" customHeight="1">
      <c r="A12" s="9" t="s">
        <v>143</v>
      </c>
      <c r="F12" s="68"/>
      <c r="G12" s="2"/>
    </row>
    <row r="13" spans="1:8" ht="18" customHeight="1">
      <c r="A13" s="9" t="s">
        <v>144</v>
      </c>
      <c r="C13" s="58" t="s">
        <v>198</v>
      </c>
      <c r="F13" s="68" t="s">
        <v>193</v>
      </c>
      <c r="H13" s="358" t="s">
        <v>141</v>
      </c>
    </row>
    <row r="14" spans="1:8">
      <c r="A14" s="3"/>
      <c r="D14" s="42"/>
      <c r="G14" s="2"/>
    </row>
    <row r="15" spans="1:8" ht="18" customHeight="1">
      <c r="A15" s="43" t="s">
        <v>29</v>
      </c>
      <c r="F15" s="3"/>
      <c r="H15" s="2"/>
    </row>
    <row r="16" spans="1:8" s="5" customFormat="1" ht="18" customHeight="1">
      <c r="A16" s="5" t="s">
        <v>190</v>
      </c>
      <c r="D16" s="4"/>
      <c r="E16" s="4"/>
      <c r="H16" s="4"/>
    </row>
    <row r="17" spans="1:92" s="5" customFormat="1" ht="18" customHeight="1">
      <c r="A17" s="5" t="s">
        <v>191</v>
      </c>
      <c r="D17" s="4"/>
      <c r="E17" s="4"/>
      <c r="H17" s="4"/>
    </row>
    <row r="18" spans="1:92" s="5" customFormat="1" ht="18" customHeight="1">
      <c r="A18" s="5" t="s">
        <v>192</v>
      </c>
      <c r="D18" s="4"/>
      <c r="E18" s="4"/>
      <c r="H18" s="4"/>
    </row>
    <row r="19" spans="1:92" ht="15">
      <c r="A19" s="3"/>
      <c r="B19" s="5"/>
      <c r="C19" s="5"/>
      <c r="D19" s="3"/>
      <c r="H19" s="2"/>
    </row>
    <row r="20" spans="1:92" ht="15" customHeight="1">
      <c r="A20" s="64" t="s">
        <v>0</v>
      </c>
      <c r="B20" s="5" t="s">
        <v>30</v>
      </c>
      <c r="C20" s="5"/>
    </row>
    <row r="21" spans="1:92" ht="29.25">
      <c r="A21" s="61" t="s">
        <v>1</v>
      </c>
      <c r="B21" s="62" t="s">
        <v>31</v>
      </c>
      <c r="C21" s="63"/>
      <c r="D21" s="7"/>
      <c r="E21" s="7"/>
      <c r="F21" s="91">
        <f>'Seite 2'!P27</f>
        <v>0</v>
      </c>
      <c r="G21" s="8"/>
      <c r="H21" s="40" t="s">
        <v>46</v>
      </c>
    </row>
    <row r="22" spans="1:92" s="5" customFormat="1" ht="15">
      <c r="A22" s="6"/>
      <c r="B22" s="5" t="s">
        <v>32</v>
      </c>
      <c r="D22" s="4"/>
      <c r="E22" s="4"/>
      <c r="F22" s="92">
        <f>F21</f>
        <v>0</v>
      </c>
      <c r="G22" s="3"/>
      <c r="H22" s="5" t="s">
        <v>47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</row>
    <row r="23" spans="1:92">
      <c r="A23" s="9"/>
      <c r="F23" s="93"/>
    </row>
    <row r="24" spans="1:92" ht="15">
      <c r="A24" s="64" t="s">
        <v>2</v>
      </c>
      <c r="B24" s="5" t="s">
        <v>124</v>
      </c>
      <c r="C24" s="5"/>
      <c r="D24" s="4"/>
      <c r="E24" s="4"/>
      <c r="F24" s="93"/>
      <c r="H24" s="71"/>
    </row>
    <row r="25" spans="1:92" ht="29.25">
      <c r="A25" s="64"/>
      <c r="B25" s="65" t="s">
        <v>125</v>
      </c>
      <c r="C25" s="66"/>
      <c r="D25" s="12"/>
      <c r="E25" s="12"/>
      <c r="F25" s="94">
        <f>SUM(F26:F29)</f>
        <v>0</v>
      </c>
      <c r="G25" s="13"/>
      <c r="H25" s="48" t="s">
        <v>48</v>
      </c>
    </row>
    <row r="26" spans="1:92">
      <c r="A26" s="72" t="s">
        <v>126</v>
      </c>
      <c r="B26" s="382" t="s">
        <v>175</v>
      </c>
      <c r="C26" s="383"/>
      <c r="D26" s="383"/>
      <c r="E26" s="384"/>
      <c r="F26" s="95">
        <f>'Seite 2'!P48+'Seite 3'!P31</f>
        <v>0</v>
      </c>
      <c r="G26" s="47"/>
      <c r="H26" s="14"/>
    </row>
    <row r="27" spans="1:92" ht="13.15" customHeight="1">
      <c r="A27" s="72" t="s">
        <v>127</v>
      </c>
      <c r="B27" s="32" t="s">
        <v>33</v>
      </c>
      <c r="C27" s="33"/>
      <c r="D27" s="33"/>
      <c r="E27" s="33"/>
      <c r="F27" s="96">
        <f>'Seite 4'!J31</f>
        <v>0</v>
      </c>
      <c r="G27" s="30"/>
      <c r="H27" s="28"/>
    </row>
    <row r="28" spans="1:92">
      <c r="A28" s="72" t="s">
        <v>128</v>
      </c>
      <c r="B28" s="32" t="s">
        <v>34</v>
      </c>
      <c r="C28" s="33"/>
      <c r="D28" s="33"/>
      <c r="E28" s="33"/>
      <c r="F28" s="96">
        <f>'Seite 4'!J62</f>
        <v>0</v>
      </c>
      <c r="G28" s="30"/>
      <c r="H28" s="60"/>
    </row>
    <row r="29" spans="1:92">
      <c r="A29" s="73" t="s">
        <v>129</v>
      </c>
      <c r="B29" s="10" t="s">
        <v>35</v>
      </c>
      <c r="C29" s="15"/>
      <c r="D29" s="15"/>
      <c r="E29" s="15"/>
      <c r="F29" s="97">
        <f>'Seite 5'!J21</f>
        <v>0</v>
      </c>
      <c r="G29" s="10"/>
      <c r="H29" s="11"/>
    </row>
    <row r="30" spans="1:92" ht="15">
      <c r="A30" s="6"/>
      <c r="B30" s="5" t="s">
        <v>130</v>
      </c>
      <c r="C30" s="5"/>
      <c r="F30" s="92">
        <f>SUM(F26:F29)</f>
        <v>0</v>
      </c>
      <c r="H30" s="5" t="s">
        <v>49</v>
      </c>
    </row>
    <row r="31" spans="1:92" ht="15">
      <c r="A31" s="59"/>
      <c r="B31" s="5"/>
      <c r="C31" s="2"/>
      <c r="F31" s="93"/>
    </row>
    <row r="32" spans="1:92" ht="21.6" customHeight="1">
      <c r="A32" s="17" t="s">
        <v>3</v>
      </c>
      <c r="B32" s="5" t="s">
        <v>36</v>
      </c>
      <c r="C32" s="25"/>
      <c r="D32" s="4"/>
      <c r="E32" s="4"/>
      <c r="F32" s="98">
        <f>'Seite 5'!J47</f>
        <v>0</v>
      </c>
      <c r="H32" s="5" t="s">
        <v>50</v>
      </c>
    </row>
    <row r="33" spans="1:8">
      <c r="A33" s="9"/>
      <c r="B33" s="3" t="s">
        <v>5</v>
      </c>
      <c r="F33" s="93"/>
    </row>
    <row r="34" spans="1:8">
      <c r="A34" s="243" t="s">
        <v>4</v>
      </c>
      <c r="B34" s="244" t="s">
        <v>152</v>
      </c>
      <c r="C34" s="244"/>
      <c r="D34" s="245"/>
      <c r="E34" s="246"/>
      <c r="F34" s="247"/>
      <c r="G34" s="246"/>
      <c r="H34" s="248"/>
    </row>
    <row r="35" spans="1:8" ht="16.149999999999999" customHeight="1">
      <c r="A35" s="249" t="s">
        <v>11</v>
      </c>
      <c r="B35" s="250" t="s">
        <v>37</v>
      </c>
      <c r="C35" s="251"/>
      <c r="D35" s="252"/>
      <c r="E35" s="252"/>
      <c r="F35" s="253">
        <f>'Seite 2'!Q28</f>
        <v>0</v>
      </c>
      <c r="G35" s="252"/>
      <c r="H35" s="254" t="s">
        <v>131</v>
      </c>
    </row>
    <row r="36" spans="1:8" ht="28.9" customHeight="1">
      <c r="A36" s="255" t="s">
        <v>12</v>
      </c>
      <c r="B36" s="256" t="s">
        <v>38</v>
      </c>
      <c r="C36" s="257"/>
      <c r="D36" s="258"/>
      <c r="E36" s="258"/>
      <c r="F36" s="259">
        <f>SUM(F37:F40)</f>
        <v>0</v>
      </c>
      <c r="G36" s="258"/>
      <c r="H36" s="260" t="s">
        <v>51</v>
      </c>
    </row>
    <row r="37" spans="1:8">
      <c r="A37" s="261" t="s">
        <v>15</v>
      </c>
      <c r="B37" s="385" t="s">
        <v>175</v>
      </c>
      <c r="C37" s="386"/>
      <c r="D37" s="386"/>
      <c r="E37" s="387"/>
      <c r="F37" s="262">
        <f>'Seite 2'!Q49+'Seite 3'!Q32</f>
        <v>0</v>
      </c>
      <c r="G37" s="263"/>
      <c r="H37" s="264"/>
    </row>
    <row r="38" spans="1:8" ht="13.15" customHeight="1">
      <c r="A38" s="265" t="s">
        <v>16</v>
      </c>
      <c r="B38" s="266" t="s">
        <v>33</v>
      </c>
      <c r="C38" s="267"/>
      <c r="D38" s="267"/>
      <c r="E38" s="267"/>
      <c r="F38" s="268">
        <f>'Seite 4'!K32</f>
        <v>0</v>
      </c>
      <c r="G38" s="269"/>
      <c r="H38" s="270"/>
    </row>
    <row r="39" spans="1:8">
      <c r="A39" s="265" t="s">
        <v>17</v>
      </c>
      <c r="B39" s="266" t="s">
        <v>34</v>
      </c>
      <c r="C39" s="267"/>
      <c r="D39" s="267"/>
      <c r="E39" s="267"/>
      <c r="F39" s="268">
        <f>'Seite 4'!K63</f>
        <v>0</v>
      </c>
      <c r="G39" s="269"/>
      <c r="H39" s="271"/>
    </row>
    <row r="40" spans="1:8">
      <c r="A40" s="272" t="s">
        <v>18</v>
      </c>
      <c r="B40" s="273" t="s">
        <v>35</v>
      </c>
      <c r="C40" s="274"/>
      <c r="D40" s="274"/>
      <c r="E40" s="274"/>
      <c r="F40" s="275">
        <f>'Seite 5'!K22</f>
        <v>0</v>
      </c>
      <c r="G40" s="273"/>
      <c r="H40" s="276"/>
    </row>
    <row r="41" spans="1:8" ht="16.149999999999999" customHeight="1">
      <c r="A41" s="255" t="s">
        <v>19</v>
      </c>
      <c r="B41" s="250" t="s">
        <v>39</v>
      </c>
      <c r="C41" s="251"/>
      <c r="D41" s="252"/>
      <c r="E41" s="252"/>
      <c r="F41" s="253">
        <f>'Seite 5'!K48</f>
        <v>0</v>
      </c>
      <c r="G41" s="277"/>
      <c r="H41" s="278"/>
    </row>
    <row r="42" spans="1:8">
      <c r="A42" s="243"/>
      <c r="B42" s="244" t="s">
        <v>40</v>
      </c>
      <c r="C42" s="244"/>
      <c r="D42" s="245"/>
      <c r="E42" s="245"/>
      <c r="F42" s="279">
        <f>F35+F36+F41</f>
        <v>0</v>
      </c>
      <c r="G42" s="246"/>
      <c r="H42" s="244" t="s">
        <v>52</v>
      </c>
    </row>
    <row r="43" spans="1:8" ht="15">
      <c r="A43" s="16"/>
      <c r="B43" s="5"/>
      <c r="C43" s="5"/>
      <c r="D43" s="4"/>
      <c r="E43" s="4"/>
      <c r="G43" s="2"/>
    </row>
    <row r="44" spans="1:8" ht="20.45" customHeight="1">
      <c r="A44" s="17" t="s">
        <v>6</v>
      </c>
      <c r="B44" s="5" t="s">
        <v>194</v>
      </c>
      <c r="C44" s="25">
        <f>'Seite 5'!C53</f>
        <v>0</v>
      </c>
      <c r="D44" s="4"/>
      <c r="E44" s="4"/>
      <c r="F44" s="98">
        <f>'Seite 5'!J55</f>
        <v>0</v>
      </c>
      <c r="H44" s="74" t="s">
        <v>53</v>
      </c>
    </row>
    <row r="45" spans="1:8" ht="15">
      <c r="A45" s="17"/>
      <c r="B45" s="5"/>
      <c r="C45" s="25"/>
      <c r="D45" s="4"/>
      <c r="E45" s="4"/>
      <c r="F45" s="4"/>
      <c r="H45" s="4"/>
    </row>
    <row r="46" spans="1:8" ht="15">
      <c r="A46" s="17" t="s">
        <v>7</v>
      </c>
      <c r="B46" s="5" t="s">
        <v>42</v>
      </c>
      <c r="C46" s="5"/>
      <c r="D46" s="25"/>
      <c r="E46" s="4"/>
      <c r="H46" s="2"/>
    </row>
    <row r="47" spans="1:8" ht="15">
      <c r="A47" s="17"/>
      <c r="B47" s="26" t="s">
        <v>43</v>
      </c>
      <c r="C47" s="8"/>
      <c r="D47" s="7"/>
      <c r="E47" s="7"/>
      <c r="F47" s="99">
        <f>'Seite 5'!J60</f>
        <v>0</v>
      </c>
      <c r="G47" s="8"/>
      <c r="H47" s="41" t="s">
        <v>123</v>
      </c>
    </row>
    <row r="48" spans="1:8" ht="15">
      <c r="A48" s="56"/>
      <c r="B48" s="5" t="s">
        <v>44</v>
      </c>
      <c r="C48" s="5"/>
      <c r="D48" s="4"/>
      <c r="E48" s="57" t="s">
        <v>8</v>
      </c>
      <c r="F48" s="92">
        <f>F47</f>
        <v>0</v>
      </c>
      <c r="H48" s="4" t="s">
        <v>54</v>
      </c>
    </row>
    <row r="49" spans="1:8" ht="15.75" thickBot="1">
      <c r="A49" s="6"/>
      <c r="B49" s="5"/>
      <c r="C49" s="5"/>
      <c r="F49" s="93"/>
    </row>
    <row r="50" spans="1:8" s="23" customFormat="1" ht="21" thickBot="1">
      <c r="A50" s="18"/>
      <c r="B50" s="19" t="s">
        <v>45</v>
      </c>
      <c r="C50" s="19"/>
      <c r="D50" s="20"/>
      <c r="E50" s="20"/>
      <c r="F50" s="100">
        <f>+F32+F42+F30+F22-F48+F44</f>
        <v>0</v>
      </c>
      <c r="G50" s="21"/>
      <c r="H50" s="22" t="s">
        <v>149</v>
      </c>
    </row>
  </sheetData>
  <mergeCells count="2">
    <mergeCell ref="B26:E26"/>
    <mergeCell ref="B37:E37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4" orientation="portrait" r:id="rId1"/>
  <headerFooter alignWithMargins="0">
    <oddFooter xml:space="preserve">&amp;LAbrechnung - Auftrag 8B - Version September 2014&amp;C1/5&amp;R&amp;D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6" name="Option Button 23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38100</xdr:rowOff>
                  </from>
                  <to>
                    <xdr:col>0</xdr:col>
                    <xdr:colOff>476250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7</xdr:row>
                    <xdr:rowOff>19050</xdr:rowOff>
                  </from>
                  <to>
                    <xdr:col>0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X49"/>
  <sheetViews>
    <sheetView showZeros="0" zoomScale="86" zoomScaleNormal="86" workbookViewId="0">
      <selection activeCell="M6" sqref="M6"/>
    </sheetView>
  </sheetViews>
  <sheetFormatPr defaultColWidth="8.85546875" defaultRowHeight="14.25"/>
  <cols>
    <col min="1" max="1" width="4.7109375" style="155" customWidth="1"/>
    <col min="2" max="2" width="5.7109375" style="104" customWidth="1"/>
    <col min="3" max="3" width="11.42578125" style="104" customWidth="1"/>
    <col min="4" max="4" width="11.5703125" style="104" customWidth="1"/>
    <col min="5" max="5" width="9.85546875" style="104" customWidth="1"/>
    <col min="6" max="6" width="11.28515625" style="103" customWidth="1"/>
    <col min="7" max="7" width="9" style="103" customWidth="1"/>
    <col min="8" max="8" width="11.85546875" style="103" customWidth="1"/>
    <col min="9" max="9" width="15.140625" style="103" customWidth="1"/>
    <col min="10" max="10" width="5.28515625" style="104" customWidth="1"/>
    <col min="11" max="11" width="7.28515625" style="104" customWidth="1"/>
    <col min="12" max="12" width="9.5703125" style="104" customWidth="1"/>
    <col min="13" max="13" width="9.28515625" style="104" customWidth="1"/>
    <col min="14" max="14" width="10.5703125" style="104" customWidth="1"/>
    <col min="15" max="15" width="10.140625" style="104" customWidth="1"/>
    <col min="16" max="16" width="13.5703125" style="105" customWidth="1"/>
    <col min="17" max="17" width="15.140625" style="138" customWidth="1"/>
    <col min="18" max="16384" width="8.85546875" style="104"/>
  </cols>
  <sheetData>
    <row r="1" spans="1:105" ht="15" customHeight="1">
      <c r="A1" s="101" t="s">
        <v>0</v>
      </c>
      <c r="B1" s="102" t="s">
        <v>30</v>
      </c>
      <c r="C1" s="102"/>
      <c r="D1" s="102"/>
      <c r="E1" s="102"/>
      <c r="M1" s="103"/>
      <c r="N1" s="103"/>
      <c r="O1" s="103"/>
      <c r="Q1" s="106"/>
    </row>
    <row r="2" spans="1:105" ht="15" customHeight="1">
      <c r="A2" s="107"/>
      <c r="B2" s="102"/>
      <c r="C2" s="102"/>
      <c r="D2" s="102"/>
      <c r="E2" s="102"/>
      <c r="M2" s="103"/>
      <c r="N2" s="103"/>
      <c r="O2" s="103"/>
      <c r="Q2" s="106"/>
    </row>
    <row r="3" spans="1:105" ht="15.75">
      <c r="A3" s="101" t="s">
        <v>10</v>
      </c>
      <c r="B3" s="227" t="s">
        <v>31</v>
      </c>
      <c r="C3" s="228"/>
      <c r="D3" s="108"/>
      <c r="E3" s="108"/>
      <c r="F3" s="108"/>
      <c r="G3" s="108"/>
      <c r="H3" s="109"/>
      <c r="I3" s="109"/>
      <c r="J3" s="110"/>
      <c r="K3" s="110"/>
      <c r="L3" s="229"/>
      <c r="M3" s="111" t="s">
        <v>55</v>
      </c>
      <c r="N3" s="111" t="s">
        <v>56</v>
      </c>
      <c r="O3" s="111" t="s">
        <v>57</v>
      </c>
      <c r="P3" s="112" t="s">
        <v>122</v>
      </c>
      <c r="Q3" s="295" t="s">
        <v>150</v>
      </c>
    </row>
    <row r="4" spans="1:105" ht="15">
      <c r="A4" s="280" t="s">
        <v>13</v>
      </c>
      <c r="B4" s="281" t="s">
        <v>58</v>
      </c>
      <c r="C4" s="282"/>
      <c r="D4" s="283"/>
      <c r="E4" s="283"/>
      <c r="F4" s="284"/>
      <c r="G4" s="284"/>
      <c r="H4" s="113"/>
      <c r="I4" s="114"/>
      <c r="L4" s="216"/>
      <c r="M4" s="115"/>
      <c r="N4" s="115"/>
      <c r="O4" s="115"/>
      <c r="P4" s="116"/>
      <c r="Q4" s="296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</row>
    <row r="5" spans="1:105">
      <c r="A5" s="285"/>
      <c r="B5" s="118" t="s">
        <v>59</v>
      </c>
      <c r="C5" s="119"/>
      <c r="D5" s="119"/>
      <c r="E5" s="119"/>
      <c r="F5" s="120"/>
      <c r="G5" s="120"/>
      <c r="H5" s="120"/>
      <c r="I5" s="120"/>
      <c r="J5" s="119"/>
      <c r="K5" s="119"/>
      <c r="L5" s="230"/>
      <c r="M5" s="364"/>
      <c r="N5" s="121" t="s">
        <v>139</v>
      </c>
      <c r="O5" s="158"/>
      <c r="P5" s="122">
        <f>IF(A5="",+M5*O5,"")</f>
        <v>0</v>
      </c>
      <c r="Q5" s="297" t="str">
        <f>IF(A5="","",M5*O5)</f>
        <v/>
      </c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</row>
    <row r="6" spans="1:105">
      <c r="A6" s="286"/>
      <c r="B6" s="156" t="s">
        <v>60</v>
      </c>
      <c r="C6" s="123"/>
      <c r="D6" s="123"/>
      <c r="E6" s="123"/>
      <c r="F6" s="124"/>
      <c r="G6" s="124"/>
      <c r="H6" s="124"/>
      <c r="I6" s="124"/>
      <c r="J6" s="123"/>
      <c r="K6" s="123"/>
      <c r="L6" s="231"/>
      <c r="M6" s="364"/>
      <c r="N6" s="121" t="s">
        <v>140</v>
      </c>
      <c r="O6" s="158"/>
      <c r="P6" s="122">
        <f t="shared" ref="P6:P26" si="0">IF(A6="",+M6*O6,"")</f>
        <v>0</v>
      </c>
      <c r="Q6" s="297" t="str">
        <f t="shared" ref="Q6:Q26" si="1">IF(A6="","",M6*O6)</f>
        <v/>
      </c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</row>
    <row r="7" spans="1:105">
      <c r="A7" s="285"/>
      <c r="B7" s="118" t="s">
        <v>59</v>
      </c>
      <c r="L7" s="216"/>
      <c r="M7" s="364"/>
      <c r="N7" s="121" t="s">
        <v>139</v>
      </c>
      <c r="O7" s="158"/>
      <c r="P7" s="122">
        <f t="shared" si="0"/>
        <v>0</v>
      </c>
      <c r="Q7" s="297" t="str">
        <f t="shared" si="1"/>
        <v/>
      </c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</row>
    <row r="8" spans="1:105">
      <c r="A8" s="285"/>
      <c r="B8" s="156" t="s">
        <v>61</v>
      </c>
      <c r="C8" s="123"/>
      <c r="D8" s="123"/>
      <c r="E8" s="123"/>
      <c r="F8" s="124"/>
      <c r="G8" s="124"/>
      <c r="H8" s="124"/>
      <c r="I8" s="124"/>
      <c r="J8" s="123"/>
      <c r="K8" s="123"/>
      <c r="L8" s="231"/>
      <c r="M8" s="364"/>
      <c r="N8" s="121" t="s">
        <v>140</v>
      </c>
      <c r="O8" s="158"/>
      <c r="P8" s="122">
        <f t="shared" si="0"/>
        <v>0</v>
      </c>
      <c r="Q8" s="297" t="str">
        <f t="shared" si="1"/>
        <v/>
      </c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</row>
    <row r="9" spans="1:105">
      <c r="A9" s="285"/>
      <c r="B9" s="118" t="s">
        <v>59</v>
      </c>
      <c r="L9" s="216"/>
      <c r="M9" s="364"/>
      <c r="N9" s="121" t="s">
        <v>139</v>
      </c>
      <c r="O9" s="158"/>
      <c r="P9" s="122">
        <f t="shared" si="0"/>
        <v>0</v>
      </c>
      <c r="Q9" s="297" t="str">
        <f t="shared" si="1"/>
        <v/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</row>
    <row r="10" spans="1:105">
      <c r="A10" s="285"/>
      <c r="B10" s="156" t="s">
        <v>62</v>
      </c>
      <c r="C10" s="123"/>
      <c r="D10" s="123"/>
      <c r="E10" s="123"/>
      <c r="F10" s="124"/>
      <c r="G10" s="124"/>
      <c r="H10" s="124"/>
      <c r="I10" s="124"/>
      <c r="J10" s="123"/>
      <c r="K10" s="123"/>
      <c r="L10" s="231"/>
      <c r="M10" s="364"/>
      <c r="N10" s="121" t="s">
        <v>140</v>
      </c>
      <c r="O10" s="158"/>
      <c r="P10" s="122">
        <f t="shared" si="0"/>
        <v>0</v>
      </c>
      <c r="Q10" s="297" t="str">
        <f t="shared" si="1"/>
        <v/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</row>
    <row r="11" spans="1:105">
      <c r="A11" s="285"/>
      <c r="B11" s="118" t="s">
        <v>59</v>
      </c>
      <c r="L11" s="216"/>
      <c r="M11" s="364"/>
      <c r="N11" s="121" t="s">
        <v>139</v>
      </c>
      <c r="O11" s="158"/>
      <c r="P11" s="122">
        <f t="shared" si="0"/>
        <v>0</v>
      </c>
      <c r="Q11" s="297" t="str">
        <f t="shared" si="1"/>
        <v/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</row>
    <row r="12" spans="1:105">
      <c r="A12" s="285"/>
      <c r="B12" s="156" t="s">
        <v>63</v>
      </c>
      <c r="C12" s="123"/>
      <c r="D12" s="123"/>
      <c r="E12" s="123"/>
      <c r="F12" s="124"/>
      <c r="G12" s="124"/>
      <c r="H12" s="124"/>
      <c r="I12" s="124"/>
      <c r="J12" s="123"/>
      <c r="K12" s="123"/>
      <c r="L12" s="231"/>
      <c r="M12" s="364"/>
      <c r="N12" s="121" t="s">
        <v>140</v>
      </c>
      <c r="O12" s="158"/>
      <c r="P12" s="122">
        <f t="shared" si="0"/>
        <v>0</v>
      </c>
      <c r="Q12" s="297" t="str">
        <f t="shared" si="1"/>
        <v/>
      </c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</row>
    <row r="13" spans="1:105" hidden="1">
      <c r="A13" s="285"/>
      <c r="B13" s="118" t="s">
        <v>59</v>
      </c>
      <c r="L13" s="216"/>
      <c r="M13" s="364"/>
      <c r="N13" s="121" t="s">
        <v>139</v>
      </c>
      <c r="O13" s="158"/>
      <c r="P13" s="122">
        <f t="shared" si="0"/>
        <v>0</v>
      </c>
      <c r="Q13" s="297" t="str">
        <f t="shared" si="1"/>
        <v/>
      </c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</row>
    <row r="14" spans="1:105" hidden="1">
      <c r="A14" s="285"/>
      <c r="B14" s="156" t="s">
        <v>64</v>
      </c>
      <c r="C14" s="123"/>
      <c r="D14" s="123"/>
      <c r="E14" s="123"/>
      <c r="F14" s="124"/>
      <c r="G14" s="124"/>
      <c r="H14" s="124"/>
      <c r="I14" s="124"/>
      <c r="J14" s="123"/>
      <c r="K14" s="123"/>
      <c r="L14" s="231"/>
      <c r="M14" s="364"/>
      <c r="N14" s="121" t="s">
        <v>140</v>
      </c>
      <c r="O14" s="158"/>
      <c r="P14" s="122">
        <f t="shared" si="0"/>
        <v>0</v>
      </c>
      <c r="Q14" s="297" t="str">
        <f t="shared" si="1"/>
        <v/>
      </c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</row>
    <row r="15" spans="1:105" hidden="1">
      <c r="A15" s="285"/>
      <c r="B15" s="118" t="s">
        <v>59</v>
      </c>
      <c r="L15" s="216"/>
      <c r="M15" s="364"/>
      <c r="N15" s="121" t="s">
        <v>139</v>
      </c>
      <c r="O15" s="158"/>
      <c r="P15" s="122">
        <f t="shared" si="0"/>
        <v>0</v>
      </c>
      <c r="Q15" s="297" t="str">
        <f t="shared" si="1"/>
        <v/>
      </c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</row>
    <row r="16" spans="1:105" hidden="1">
      <c r="A16" s="285"/>
      <c r="B16" s="156" t="s">
        <v>65</v>
      </c>
      <c r="C16" s="123"/>
      <c r="D16" s="123"/>
      <c r="E16" s="123"/>
      <c r="F16" s="124"/>
      <c r="G16" s="124"/>
      <c r="H16" s="124"/>
      <c r="I16" s="124"/>
      <c r="J16" s="123"/>
      <c r="K16" s="123"/>
      <c r="L16" s="231"/>
      <c r="M16" s="364"/>
      <c r="N16" s="121" t="s">
        <v>140</v>
      </c>
      <c r="O16" s="158"/>
      <c r="P16" s="122">
        <f t="shared" si="0"/>
        <v>0</v>
      </c>
      <c r="Q16" s="297" t="str">
        <f t="shared" si="1"/>
        <v/>
      </c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</row>
    <row r="17" spans="1:180" hidden="1">
      <c r="A17" s="285"/>
      <c r="B17" s="118" t="s">
        <v>59</v>
      </c>
      <c r="L17" s="216"/>
      <c r="M17" s="364"/>
      <c r="N17" s="121" t="s">
        <v>139</v>
      </c>
      <c r="O17" s="158"/>
      <c r="P17" s="122">
        <f t="shared" si="0"/>
        <v>0</v>
      </c>
      <c r="Q17" s="297" t="str">
        <f t="shared" si="1"/>
        <v/>
      </c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</row>
    <row r="18" spans="1:180" hidden="1">
      <c r="A18" s="285"/>
      <c r="B18" s="156" t="s">
        <v>66</v>
      </c>
      <c r="C18" s="123"/>
      <c r="D18" s="123"/>
      <c r="E18" s="123"/>
      <c r="F18" s="124"/>
      <c r="G18" s="124"/>
      <c r="H18" s="124"/>
      <c r="I18" s="124"/>
      <c r="J18" s="123"/>
      <c r="K18" s="123"/>
      <c r="L18" s="231"/>
      <c r="M18" s="364"/>
      <c r="N18" s="121" t="s">
        <v>140</v>
      </c>
      <c r="O18" s="158"/>
      <c r="P18" s="122">
        <f t="shared" si="0"/>
        <v>0</v>
      </c>
      <c r="Q18" s="297" t="str">
        <f t="shared" si="1"/>
        <v/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</row>
    <row r="19" spans="1:180" hidden="1">
      <c r="A19" s="285"/>
      <c r="B19" s="118" t="s">
        <v>59</v>
      </c>
      <c r="L19" s="216"/>
      <c r="M19" s="364"/>
      <c r="N19" s="121" t="s">
        <v>139</v>
      </c>
      <c r="O19" s="158"/>
      <c r="P19" s="122">
        <f t="shared" si="0"/>
        <v>0</v>
      </c>
      <c r="Q19" s="297" t="str">
        <f t="shared" si="1"/>
        <v/>
      </c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</row>
    <row r="20" spans="1:180" hidden="1">
      <c r="A20" s="285"/>
      <c r="B20" s="156" t="s">
        <v>67</v>
      </c>
      <c r="C20" s="123"/>
      <c r="D20" s="123"/>
      <c r="E20" s="123"/>
      <c r="F20" s="124"/>
      <c r="G20" s="124"/>
      <c r="H20" s="124"/>
      <c r="I20" s="124"/>
      <c r="J20" s="123"/>
      <c r="K20" s="123"/>
      <c r="L20" s="231"/>
      <c r="M20" s="364"/>
      <c r="N20" s="121" t="s">
        <v>140</v>
      </c>
      <c r="O20" s="158"/>
      <c r="P20" s="122">
        <f t="shared" si="0"/>
        <v>0</v>
      </c>
      <c r="Q20" s="297" t="str">
        <f t="shared" si="1"/>
        <v/>
      </c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</row>
    <row r="21" spans="1:180" hidden="1">
      <c r="A21" s="285"/>
      <c r="B21" s="118" t="s">
        <v>59</v>
      </c>
      <c r="L21" s="216"/>
      <c r="M21" s="364"/>
      <c r="N21" s="121" t="s">
        <v>139</v>
      </c>
      <c r="O21" s="158"/>
      <c r="P21" s="122">
        <f t="shared" si="0"/>
        <v>0</v>
      </c>
      <c r="Q21" s="297" t="str">
        <f t="shared" si="1"/>
        <v/>
      </c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</row>
    <row r="22" spans="1:180" hidden="1">
      <c r="A22" s="285"/>
      <c r="B22" s="156" t="s">
        <v>68</v>
      </c>
      <c r="C22" s="123"/>
      <c r="D22" s="123"/>
      <c r="E22" s="123"/>
      <c r="F22" s="124"/>
      <c r="G22" s="124"/>
      <c r="H22" s="124"/>
      <c r="I22" s="124"/>
      <c r="J22" s="123"/>
      <c r="K22" s="123"/>
      <c r="L22" s="231"/>
      <c r="M22" s="364"/>
      <c r="N22" s="121" t="s">
        <v>140</v>
      </c>
      <c r="O22" s="158"/>
      <c r="P22" s="122">
        <f t="shared" si="0"/>
        <v>0</v>
      </c>
      <c r="Q22" s="297" t="str">
        <f t="shared" si="1"/>
        <v/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</row>
    <row r="23" spans="1:180">
      <c r="A23" s="285"/>
      <c r="B23" s="125" t="s">
        <v>69</v>
      </c>
      <c r="L23" s="216"/>
      <c r="M23" s="364"/>
      <c r="N23" s="121" t="s">
        <v>139</v>
      </c>
      <c r="O23" s="158"/>
      <c r="P23" s="122">
        <f t="shared" si="0"/>
        <v>0</v>
      </c>
      <c r="Q23" s="297" t="str">
        <f t="shared" si="1"/>
        <v/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</row>
    <row r="24" spans="1:180" ht="15" thickBot="1">
      <c r="A24" s="285"/>
      <c r="B24" s="157"/>
      <c r="C24" s="127"/>
      <c r="D24" s="127"/>
      <c r="E24" s="127"/>
      <c r="F24" s="128"/>
      <c r="G24" s="128"/>
      <c r="H24" s="128"/>
      <c r="I24" s="128"/>
      <c r="J24" s="127"/>
      <c r="K24" s="127"/>
      <c r="L24" s="232"/>
      <c r="M24" s="365"/>
      <c r="N24" s="129" t="s">
        <v>140</v>
      </c>
      <c r="O24" s="159"/>
      <c r="P24" s="122">
        <f t="shared" si="0"/>
        <v>0</v>
      </c>
      <c r="Q24" s="297" t="str">
        <f t="shared" si="1"/>
        <v/>
      </c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</row>
    <row r="25" spans="1:180" hidden="1">
      <c r="A25" s="287"/>
      <c r="B25" s="125" t="s">
        <v>69</v>
      </c>
      <c r="M25" s="175"/>
      <c r="N25" s="121" t="s">
        <v>139</v>
      </c>
      <c r="O25" s="158"/>
      <c r="P25" s="130">
        <f t="shared" si="0"/>
        <v>0</v>
      </c>
      <c r="Q25" s="297" t="str">
        <f t="shared" si="1"/>
        <v/>
      </c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</row>
    <row r="26" spans="1:180" ht="15" hidden="1" thickBot="1">
      <c r="A26" s="287"/>
      <c r="B26" s="157"/>
      <c r="C26" s="218"/>
      <c r="D26" s="127"/>
      <c r="E26" s="127"/>
      <c r="F26" s="128"/>
      <c r="G26" s="128"/>
      <c r="H26" s="128"/>
      <c r="I26" s="128"/>
      <c r="J26" s="127"/>
      <c r="K26" s="127"/>
      <c r="L26" s="127"/>
      <c r="M26" s="172"/>
      <c r="N26" s="129" t="s">
        <v>140</v>
      </c>
      <c r="O26" s="159"/>
      <c r="P26" s="131">
        <f t="shared" si="0"/>
        <v>0</v>
      </c>
      <c r="Q26" s="297" t="str">
        <f t="shared" si="1"/>
        <v/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</row>
    <row r="27" spans="1:180" s="102" customFormat="1" ht="15.75" thickBot="1">
      <c r="A27" s="288"/>
      <c r="B27" s="102" t="s">
        <v>70</v>
      </c>
      <c r="M27" s="113"/>
      <c r="N27" s="113"/>
      <c r="O27" s="132" t="s">
        <v>71</v>
      </c>
      <c r="P27" s="133">
        <f>SUM(P5:P26)</f>
        <v>0</v>
      </c>
      <c r="Q27" s="298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</row>
    <row r="28" spans="1:180" s="106" customFormat="1" ht="15" thickBot="1">
      <c r="A28" s="288"/>
      <c r="B28" s="289" t="s">
        <v>72</v>
      </c>
      <c r="C28" s="289"/>
      <c r="D28" s="290"/>
      <c r="E28" s="290"/>
      <c r="F28" s="291"/>
      <c r="G28" s="291"/>
      <c r="H28" s="291"/>
      <c r="I28" s="291"/>
      <c r="J28" s="290"/>
      <c r="K28" s="290"/>
      <c r="L28" s="290"/>
      <c r="M28" s="290"/>
      <c r="N28" s="290"/>
      <c r="O28" s="292" t="s">
        <v>73</v>
      </c>
      <c r="P28" s="293"/>
      <c r="Q28" s="294">
        <f>SUM(Q5:Q26)</f>
        <v>0</v>
      </c>
    </row>
    <row r="29" spans="1:180">
      <c r="A29" s="134"/>
      <c r="K29" s="135"/>
      <c r="Q29" s="106"/>
    </row>
    <row r="30" spans="1:180" ht="15">
      <c r="A30" s="136" t="s">
        <v>2</v>
      </c>
      <c r="B30" s="102" t="s">
        <v>124</v>
      </c>
      <c r="C30" s="102"/>
      <c r="D30" s="102"/>
      <c r="E30" s="102"/>
      <c r="F30" s="102"/>
      <c r="G30" s="102"/>
      <c r="K30" s="137"/>
      <c r="Q30" s="106"/>
    </row>
    <row r="31" spans="1:180">
      <c r="A31" s="318" t="s">
        <v>14</v>
      </c>
      <c r="B31" s="282" t="s">
        <v>38</v>
      </c>
      <c r="C31" s="282"/>
      <c r="D31" s="282"/>
      <c r="E31" s="282"/>
      <c r="F31" s="282"/>
      <c r="G31" s="282"/>
    </row>
    <row r="32" spans="1:180" ht="15">
      <c r="A32" s="139"/>
      <c r="B32" s="102"/>
      <c r="C32" s="102"/>
      <c r="D32" s="140"/>
      <c r="E32" s="140"/>
    </row>
    <row r="33" spans="1:17" ht="15">
      <c r="A33" s="141" t="s">
        <v>132</v>
      </c>
      <c r="B33" s="27" t="s">
        <v>176</v>
      </c>
      <c r="C33" s="219"/>
      <c r="D33" s="140"/>
      <c r="E33" s="140"/>
    </row>
    <row r="34" spans="1:17">
      <c r="A34" s="311" t="s">
        <v>22</v>
      </c>
      <c r="B34" s="335" t="s">
        <v>177</v>
      </c>
      <c r="C34" s="316"/>
      <c r="D34" s="317"/>
      <c r="E34" s="317"/>
      <c r="F34" s="284"/>
      <c r="G34" s="284"/>
      <c r="H34" s="284"/>
      <c r="I34" s="284"/>
    </row>
    <row r="35" spans="1:17" ht="14.45" customHeight="1">
      <c r="A35" s="312"/>
      <c r="B35" s="394" t="s">
        <v>151</v>
      </c>
      <c r="C35" s="217"/>
      <c r="D35" s="144"/>
      <c r="E35" s="143"/>
      <c r="F35" s="145"/>
      <c r="G35" s="397" t="s">
        <v>81</v>
      </c>
      <c r="H35" s="398"/>
      <c r="I35" s="399"/>
      <c r="J35" s="394" t="s">
        <v>146</v>
      </c>
      <c r="K35" s="406" t="s">
        <v>180</v>
      </c>
      <c r="L35" s="406" t="s">
        <v>181</v>
      </c>
      <c r="M35" s="406" t="s">
        <v>182</v>
      </c>
      <c r="N35" s="406" t="s">
        <v>184</v>
      </c>
      <c r="O35" s="406" t="s">
        <v>183</v>
      </c>
      <c r="P35" s="146" t="s">
        <v>9</v>
      </c>
      <c r="Q35" s="299" t="s">
        <v>9</v>
      </c>
    </row>
    <row r="36" spans="1:17" ht="24" customHeight="1">
      <c r="A36" s="312"/>
      <c r="B36" s="395"/>
      <c r="D36" s="216"/>
      <c r="E36" s="142"/>
      <c r="F36" s="147"/>
      <c r="G36" s="400"/>
      <c r="H36" s="401"/>
      <c r="I36" s="402"/>
      <c r="J36" s="395"/>
      <c r="K36" s="407" t="s">
        <v>74</v>
      </c>
      <c r="L36" s="407" t="s">
        <v>75</v>
      </c>
      <c r="M36" s="407" t="s">
        <v>76</v>
      </c>
      <c r="N36" s="407" t="s">
        <v>78</v>
      </c>
      <c r="O36" s="407" t="s">
        <v>77</v>
      </c>
      <c r="P36" s="148" t="s">
        <v>92</v>
      </c>
      <c r="Q36" s="300" t="s">
        <v>92</v>
      </c>
    </row>
    <row r="37" spans="1:17" ht="24.6" customHeight="1">
      <c r="A37" s="313"/>
      <c r="B37" s="395" t="s">
        <v>79</v>
      </c>
      <c r="C37" s="214" t="s">
        <v>79</v>
      </c>
      <c r="D37" s="215"/>
      <c r="E37" s="400" t="s">
        <v>80</v>
      </c>
      <c r="F37" s="402"/>
      <c r="G37" s="400"/>
      <c r="H37" s="401"/>
      <c r="I37" s="402"/>
      <c r="J37" s="395"/>
      <c r="K37" s="407" t="s">
        <v>82</v>
      </c>
      <c r="L37" s="407" t="s">
        <v>83</v>
      </c>
      <c r="M37" s="407" t="s">
        <v>83</v>
      </c>
      <c r="N37" s="407" t="s">
        <v>85</v>
      </c>
      <c r="O37" s="407" t="s">
        <v>84</v>
      </c>
      <c r="P37" s="148"/>
      <c r="Q37" s="300"/>
    </row>
    <row r="38" spans="1:17" ht="48" customHeight="1">
      <c r="A38" s="313"/>
      <c r="B38" s="396" t="s">
        <v>86</v>
      </c>
      <c r="C38" s="149" t="s">
        <v>86</v>
      </c>
      <c r="D38" s="150" t="s">
        <v>87</v>
      </c>
      <c r="E38" s="149" t="s">
        <v>88</v>
      </c>
      <c r="F38" s="150" t="s">
        <v>89</v>
      </c>
      <c r="G38" s="403"/>
      <c r="H38" s="404"/>
      <c r="I38" s="405"/>
      <c r="J38" s="396"/>
      <c r="K38" s="408" t="s">
        <v>90</v>
      </c>
      <c r="L38" s="408" t="s">
        <v>90</v>
      </c>
      <c r="M38" s="408" t="s">
        <v>90</v>
      </c>
      <c r="N38" s="408">
        <v>1</v>
      </c>
      <c r="O38" s="408" t="s">
        <v>91</v>
      </c>
      <c r="P38" s="151"/>
      <c r="Q38" s="301" t="s">
        <v>145</v>
      </c>
    </row>
    <row r="39" spans="1:17" ht="18" customHeight="1">
      <c r="A39" s="285"/>
      <c r="B39" s="164"/>
      <c r="C39" s="160"/>
      <c r="D39" s="161"/>
      <c r="E39" s="162"/>
      <c r="F39" s="163"/>
      <c r="G39" s="409"/>
      <c r="H39" s="410"/>
      <c r="I39" s="411"/>
      <c r="J39" s="164"/>
      <c r="K39" s="182">
        <f>IF($J39="",0,$N39*20%)</f>
        <v>0</v>
      </c>
      <c r="L39" s="183">
        <f>IF($J39="",0,$N39*40%)</f>
        <v>0</v>
      </c>
      <c r="M39" s="183">
        <f>IF($J39="",0,$N39*40%)</f>
        <v>0</v>
      </c>
      <c r="N39" s="182"/>
      <c r="O39" s="173"/>
      <c r="P39" s="180">
        <f>IF(A39="",J39*K39+J39*L39+J39*M39+J39*O39,"")</f>
        <v>0</v>
      </c>
      <c r="Q39" s="302" t="str">
        <f>IF(A39="","",J39*K39+J39*L39+J39*M39+J39*O39)</f>
        <v/>
      </c>
    </row>
    <row r="40" spans="1:17" ht="18" customHeight="1">
      <c r="A40" s="285"/>
      <c r="B40" s="169"/>
      <c r="C40" s="165"/>
      <c r="D40" s="166"/>
      <c r="E40" s="167"/>
      <c r="F40" s="168"/>
      <c r="G40" s="391"/>
      <c r="H40" s="392"/>
      <c r="I40" s="393"/>
      <c r="J40" s="169"/>
      <c r="K40" s="184">
        <f t="shared" ref="K40:K47" si="2">IF($J40="",0,$N40*20%)</f>
        <v>0</v>
      </c>
      <c r="L40" s="185">
        <f t="shared" ref="L40:M47" si="3">IF($J40="",0,$N40*40%)</f>
        <v>0</v>
      </c>
      <c r="M40" s="185">
        <f t="shared" si="3"/>
        <v>0</v>
      </c>
      <c r="N40" s="185"/>
      <c r="O40" s="220"/>
      <c r="P40" s="180">
        <f t="shared" ref="P40:P47" si="4">IF(A40="",J40*K40+J40*L40+J40*M40+J40*O40,"")</f>
        <v>0</v>
      </c>
      <c r="Q40" s="303" t="str">
        <f t="shared" ref="Q40:Q47" si="5">IF(A40="","",J40*K40+J40*L40+J40*M40+J40*O40)</f>
        <v/>
      </c>
    </row>
    <row r="41" spans="1:17" ht="18" customHeight="1">
      <c r="A41" s="285"/>
      <c r="B41" s="169"/>
      <c r="C41" s="165"/>
      <c r="D41" s="166"/>
      <c r="E41" s="167"/>
      <c r="F41" s="168"/>
      <c r="G41" s="391"/>
      <c r="H41" s="392"/>
      <c r="I41" s="393"/>
      <c r="J41" s="169"/>
      <c r="K41" s="184">
        <f t="shared" si="2"/>
        <v>0</v>
      </c>
      <c r="L41" s="185">
        <f t="shared" si="3"/>
        <v>0</v>
      </c>
      <c r="M41" s="185">
        <f t="shared" si="3"/>
        <v>0</v>
      </c>
      <c r="N41" s="185"/>
      <c r="O41" s="220"/>
      <c r="P41" s="180">
        <f t="shared" si="4"/>
        <v>0</v>
      </c>
      <c r="Q41" s="303" t="str">
        <f t="shared" si="5"/>
        <v/>
      </c>
    </row>
    <row r="42" spans="1:17" ht="18" customHeight="1">
      <c r="A42" s="285"/>
      <c r="B42" s="169"/>
      <c r="C42" s="165"/>
      <c r="D42" s="166"/>
      <c r="E42" s="167"/>
      <c r="F42" s="168"/>
      <c r="G42" s="391"/>
      <c r="H42" s="392"/>
      <c r="I42" s="393"/>
      <c r="J42" s="169"/>
      <c r="K42" s="184">
        <f t="shared" si="2"/>
        <v>0</v>
      </c>
      <c r="L42" s="185">
        <f t="shared" si="3"/>
        <v>0</v>
      </c>
      <c r="M42" s="185">
        <f t="shared" si="3"/>
        <v>0</v>
      </c>
      <c r="N42" s="185"/>
      <c r="O42" s="220"/>
      <c r="P42" s="180">
        <f t="shared" si="4"/>
        <v>0</v>
      </c>
      <c r="Q42" s="303" t="str">
        <f t="shared" si="5"/>
        <v/>
      </c>
    </row>
    <row r="43" spans="1:17" ht="18" customHeight="1">
      <c r="A43" s="285"/>
      <c r="B43" s="169"/>
      <c r="C43" s="165"/>
      <c r="D43" s="166"/>
      <c r="E43" s="167"/>
      <c r="F43" s="168"/>
      <c r="G43" s="391"/>
      <c r="H43" s="392"/>
      <c r="I43" s="393"/>
      <c r="J43" s="169"/>
      <c r="K43" s="184">
        <f t="shared" si="2"/>
        <v>0</v>
      </c>
      <c r="L43" s="185">
        <f t="shared" si="3"/>
        <v>0</v>
      </c>
      <c r="M43" s="185">
        <f t="shared" si="3"/>
        <v>0</v>
      </c>
      <c r="N43" s="185"/>
      <c r="O43" s="220"/>
      <c r="P43" s="180">
        <f t="shared" si="4"/>
        <v>0</v>
      </c>
      <c r="Q43" s="303" t="str">
        <f t="shared" si="5"/>
        <v/>
      </c>
    </row>
    <row r="44" spans="1:17" ht="18" customHeight="1">
      <c r="A44" s="285"/>
      <c r="B44" s="169"/>
      <c r="C44" s="165"/>
      <c r="D44" s="166"/>
      <c r="E44" s="167"/>
      <c r="F44" s="168"/>
      <c r="G44" s="391"/>
      <c r="H44" s="392"/>
      <c r="I44" s="393"/>
      <c r="J44" s="169"/>
      <c r="K44" s="184">
        <f t="shared" si="2"/>
        <v>0</v>
      </c>
      <c r="L44" s="185">
        <f t="shared" si="3"/>
        <v>0</v>
      </c>
      <c r="M44" s="185">
        <f t="shared" si="3"/>
        <v>0</v>
      </c>
      <c r="N44" s="185"/>
      <c r="O44" s="220"/>
      <c r="P44" s="180">
        <f t="shared" si="4"/>
        <v>0</v>
      </c>
      <c r="Q44" s="303" t="str">
        <f t="shared" si="5"/>
        <v/>
      </c>
    </row>
    <row r="45" spans="1:17" ht="18" customHeight="1">
      <c r="A45" s="285"/>
      <c r="B45" s="169"/>
      <c r="C45" s="165"/>
      <c r="D45" s="166"/>
      <c r="E45" s="167"/>
      <c r="F45" s="168"/>
      <c r="G45" s="391"/>
      <c r="H45" s="392"/>
      <c r="I45" s="393"/>
      <c r="J45" s="169"/>
      <c r="K45" s="184">
        <f t="shared" si="2"/>
        <v>0</v>
      </c>
      <c r="L45" s="185">
        <f t="shared" si="3"/>
        <v>0</v>
      </c>
      <c r="M45" s="185">
        <f t="shared" si="3"/>
        <v>0</v>
      </c>
      <c r="N45" s="185"/>
      <c r="O45" s="220"/>
      <c r="P45" s="180">
        <f t="shared" si="4"/>
        <v>0</v>
      </c>
      <c r="Q45" s="303" t="str">
        <f t="shared" si="5"/>
        <v/>
      </c>
    </row>
    <row r="46" spans="1:17" ht="18" customHeight="1">
      <c r="A46" s="285"/>
      <c r="B46" s="169"/>
      <c r="C46" s="165"/>
      <c r="D46" s="166"/>
      <c r="E46" s="167"/>
      <c r="F46" s="168"/>
      <c r="G46" s="391"/>
      <c r="H46" s="392"/>
      <c r="I46" s="393"/>
      <c r="J46" s="169"/>
      <c r="K46" s="184">
        <f t="shared" si="2"/>
        <v>0</v>
      </c>
      <c r="L46" s="185">
        <f t="shared" si="3"/>
        <v>0</v>
      </c>
      <c r="M46" s="185">
        <f t="shared" si="3"/>
        <v>0</v>
      </c>
      <c r="N46" s="185"/>
      <c r="O46" s="220"/>
      <c r="P46" s="180">
        <f t="shared" si="4"/>
        <v>0</v>
      </c>
      <c r="Q46" s="303" t="str">
        <f t="shared" si="5"/>
        <v/>
      </c>
    </row>
    <row r="47" spans="1:17" ht="18" customHeight="1" thickBot="1">
      <c r="A47" s="285"/>
      <c r="B47" s="221"/>
      <c r="C47" s="186"/>
      <c r="D47" s="187"/>
      <c r="E47" s="222"/>
      <c r="F47" s="223"/>
      <c r="G47" s="388"/>
      <c r="H47" s="389"/>
      <c r="I47" s="390"/>
      <c r="J47" s="221"/>
      <c r="K47" s="224">
        <f t="shared" si="2"/>
        <v>0</v>
      </c>
      <c r="L47" s="225">
        <f t="shared" si="3"/>
        <v>0</v>
      </c>
      <c r="M47" s="225">
        <f t="shared" si="3"/>
        <v>0</v>
      </c>
      <c r="N47" s="225"/>
      <c r="O47" s="226"/>
      <c r="P47" s="180">
        <f t="shared" si="4"/>
        <v>0</v>
      </c>
      <c r="Q47" s="303" t="str">
        <f t="shared" si="5"/>
        <v/>
      </c>
    </row>
    <row r="48" spans="1:17" ht="18" customHeight="1" thickBot="1">
      <c r="A48" s="314"/>
      <c r="B48" s="126"/>
      <c r="C48" s="127"/>
      <c r="D48" s="127"/>
      <c r="E48" s="127"/>
      <c r="F48" s="128"/>
      <c r="G48" s="152"/>
      <c r="H48" s="128"/>
      <c r="I48" s="128"/>
      <c r="J48" s="128"/>
      <c r="K48" s="128"/>
      <c r="L48" s="128"/>
      <c r="M48" s="128"/>
      <c r="N48" s="128"/>
      <c r="O48" s="50" t="s">
        <v>178</v>
      </c>
      <c r="P48" s="154">
        <f>SUM(P39:P47)</f>
        <v>0</v>
      </c>
      <c r="Q48" s="304"/>
    </row>
    <row r="49" spans="1:17" s="106" customFormat="1" ht="18" customHeight="1" thickBot="1">
      <c r="A49" s="306"/>
      <c r="B49" s="307"/>
      <c r="C49" s="290"/>
      <c r="D49" s="290"/>
      <c r="E49" s="290"/>
      <c r="F49" s="291"/>
      <c r="G49" s="308"/>
      <c r="H49" s="291"/>
      <c r="I49" s="291"/>
      <c r="J49" s="291"/>
      <c r="K49" s="291"/>
      <c r="L49" s="291"/>
      <c r="M49" s="291"/>
      <c r="N49" s="291"/>
      <c r="O49" s="366" t="s">
        <v>179</v>
      </c>
      <c r="P49" s="310"/>
      <c r="Q49" s="305">
        <f>SUM(Q39:Q47)</f>
        <v>0</v>
      </c>
    </row>
  </sheetData>
  <sheetProtection sheet="1" objects="1" scenarios="1"/>
  <mergeCells count="18">
    <mergeCell ref="N35:N38"/>
    <mergeCell ref="O35:O38"/>
    <mergeCell ref="L35:L38"/>
    <mergeCell ref="M35:M38"/>
    <mergeCell ref="G41:I41"/>
    <mergeCell ref="G42:I42"/>
    <mergeCell ref="G39:I39"/>
    <mergeCell ref="G40:I40"/>
    <mergeCell ref="J35:J38"/>
    <mergeCell ref="K35:K38"/>
    <mergeCell ref="G47:I47"/>
    <mergeCell ref="G43:I43"/>
    <mergeCell ref="G44:I44"/>
    <mergeCell ref="G45:I45"/>
    <mergeCell ref="G46:I46"/>
    <mergeCell ref="B35:B38"/>
    <mergeCell ref="G35:I38"/>
    <mergeCell ref="E37:F37"/>
  </mergeCells>
  <phoneticPr fontId="0" type="noConversion"/>
  <pageMargins left="0.32" right="0.18" top="0.39370078740157483" bottom="0.47244094488188981" header="0.31496062992125984" footer="0.27559055118110237"/>
  <pageSetup paperSize="9" scale="73" orientation="landscape" r:id="rId1"/>
  <headerFooter alignWithMargins="0">
    <oddFooter>&amp;LAbrechnung - Auftrag 8B - Version März 2010&amp;C2/5&amp;R&amp;D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Q32"/>
  <sheetViews>
    <sheetView showZeros="0" zoomScale="66" zoomScaleNormal="66" workbookViewId="0">
      <selection activeCell="A6" sqref="A6"/>
    </sheetView>
  </sheetViews>
  <sheetFormatPr defaultColWidth="8.85546875" defaultRowHeight="14.25"/>
  <cols>
    <col min="1" max="1" width="5.28515625" style="155" customWidth="1"/>
    <col min="2" max="2" width="7" style="104" customWidth="1"/>
    <col min="3" max="4" width="10.5703125" style="104" customWidth="1"/>
    <col min="5" max="5" width="9.85546875" style="104" customWidth="1"/>
    <col min="6" max="6" width="10.7109375" style="103" customWidth="1"/>
    <col min="7" max="7" width="9" style="103" customWidth="1"/>
    <col min="8" max="8" width="11.85546875" style="103" customWidth="1"/>
    <col min="9" max="9" width="10.85546875" style="103" customWidth="1"/>
    <col min="10" max="10" width="6.7109375" style="179" customWidth="1"/>
    <col min="11" max="11" width="11" style="104" customWidth="1"/>
    <col min="12" max="14" width="11.28515625" style="104" customWidth="1"/>
    <col min="15" max="15" width="11.5703125" style="104" customWidth="1"/>
    <col min="16" max="16" width="11.42578125" style="104" customWidth="1"/>
    <col min="17" max="17" width="11.7109375" style="138" customWidth="1"/>
    <col min="18" max="16384" width="8.85546875" style="104"/>
  </cols>
  <sheetData>
    <row r="1" spans="1:17" ht="18" customHeight="1">
      <c r="A1" s="177"/>
      <c r="G1" s="178"/>
      <c r="K1" s="103"/>
      <c r="L1" s="103"/>
      <c r="M1" s="103"/>
      <c r="N1" s="103"/>
      <c r="O1" s="103"/>
      <c r="P1" s="103"/>
    </row>
    <row r="2" spans="1:17" ht="14.45" customHeight="1">
      <c r="A2" s="312"/>
      <c r="B2" s="394" t="s">
        <v>151</v>
      </c>
      <c r="C2" s="217"/>
      <c r="D2" s="144"/>
      <c r="E2" s="143"/>
      <c r="F2" s="145"/>
      <c r="G2" s="397" t="s">
        <v>81</v>
      </c>
      <c r="H2" s="398"/>
      <c r="I2" s="399"/>
      <c r="J2" s="394" t="s">
        <v>146</v>
      </c>
      <c r="K2" s="406" t="s">
        <v>180</v>
      </c>
      <c r="L2" s="406" t="s">
        <v>181</v>
      </c>
      <c r="M2" s="406" t="s">
        <v>182</v>
      </c>
      <c r="N2" s="406" t="s">
        <v>184</v>
      </c>
      <c r="O2" s="406" t="s">
        <v>183</v>
      </c>
      <c r="P2" s="146" t="s">
        <v>9</v>
      </c>
      <c r="Q2" s="299" t="s">
        <v>9</v>
      </c>
    </row>
    <row r="3" spans="1:17" ht="24" customHeight="1">
      <c r="A3" s="312"/>
      <c r="B3" s="395"/>
      <c r="D3" s="216"/>
      <c r="E3" s="142"/>
      <c r="F3" s="147"/>
      <c r="G3" s="400"/>
      <c r="H3" s="401"/>
      <c r="I3" s="402"/>
      <c r="J3" s="395"/>
      <c r="K3" s="407" t="s">
        <v>74</v>
      </c>
      <c r="L3" s="407" t="s">
        <v>75</v>
      </c>
      <c r="M3" s="407" t="s">
        <v>76</v>
      </c>
      <c r="N3" s="407" t="s">
        <v>78</v>
      </c>
      <c r="O3" s="407" t="s">
        <v>77</v>
      </c>
      <c r="P3" s="148" t="s">
        <v>92</v>
      </c>
      <c r="Q3" s="300" t="s">
        <v>92</v>
      </c>
    </row>
    <row r="4" spans="1:17" ht="19.899999999999999" customHeight="1">
      <c r="A4" s="313"/>
      <c r="B4" s="395" t="s">
        <v>79</v>
      </c>
      <c r="C4" s="214" t="s">
        <v>79</v>
      </c>
      <c r="D4" s="215"/>
      <c r="E4" s="400" t="s">
        <v>80</v>
      </c>
      <c r="F4" s="402"/>
      <c r="G4" s="400"/>
      <c r="H4" s="401"/>
      <c r="I4" s="402"/>
      <c r="J4" s="395"/>
      <c r="K4" s="407" t="s">
        <v>82</v>
      </c>
      <c r="L4" s="407" t="s">
        <v>83</v>
      </c>
      <c r="M4" s="407" t="s">
        <v>83</v>
      </c>
      <c r="N4" s="407" t="s">
        <v>85</v>
      </c>
      <c r="O4" s="407" t="s">
        <v>84</v>
      </c>
      <c r="P4" s="148"/>
      <c r="Q4" s="300"/>
    </row>
    <row r="5" spans="1:17" ht="48" customHeight="1">
      <c r="A5" s="313"/>
      <c r="B5" s="396" t="s">
        <v>86</v>
      </c>
      <c r="C5" s="149" t="s">
        <v>86</v>
      </c>
      <c r="D5" s="150" t="s">
        <v>87</v>
      </c>
      <c r="E5" s="149" t="s">
        <v>88</v>
      </c>
      <c r="F5" s="150" t="s">
        <v>89</v>
      </c>
      <c r="G5" s="403"/>
      <c r="H5" s="404"/>
      <c r="I5" s="405"/>
      <c r="J5" s="396"/>
      <c r="K5" s="408" t="s">
        <v>90</v>
      </c>
      <c r="L5" s="408" t="s">
        <v>90</v>
      </c>
      <c r="M5" s="408" t="s">
        <v>90</v>
      </c>
      <c r="N5" s="408">
        <v>1</v>
      </c>
      <c r="O5" s="408" t="s">
        <v>91</v>
      </c>
      <c r="P5" s="151"/>
      <c r="Q5" s="301" t="s">
        <v>145</v>
      </c>
    </row>
    <row r="6" spans="1:17" ht="18" customHeight="1">
      <c r="A6" s="285"/>
      <c r="B6" s="164"/>
      <c r="C6" s="160"/>
      <c r="D6" s="161"/>
      <c r="E6" s="162"/>
      <c r="F6" s="163"/>
      <c r="G6" s="409"/>
      <c r="H6" s="410"/>
      <c r="I6" s="411"/>
      <c r="J6" s="164"/>
      <c r="K6" s="182">
        <f t="shared" ref="K6:K30" si="0">IF($J6="",0,$N6*20%)</f>
        <v>0</v>
      </c>
      <c r="L6" s="183">
        <f t="shared" ref="L6:M30" si="1">IF($J6="",0,$N6*40%)</f>
        <v>0</v>
      </c>
      <c r="M6" s="183">
        <f t="shared" si="1"/>
        <v>0</v>
      </c>
      <c r="N6" s="182"/>
      <c r="O6" s="173"/>
      <c r="P6" s="180">
        <f t="shared" ref="P6:P30" si="2">IF(A6="",J6*K6+J6*L6+J6*M6+J6*O6,"")</f>
        <v>0</v>
      </c>
      <c r="Q6" s="302" t="str">
        <f t="shared" ref="Q6:Q30" si="3">IF(A6="","",J6*K6+J6*L6+J6*M6+J6*O6)</f>
        <v/>
      </c>
    </row>
    <row r="7" spans="1:17" ht="18" customHeight="1">
      <c r="A7" s="285"/>
      <c r="B7" s="169"/>
      <c r="C7" s="165"/>
      <c r="D7" s="166"/>
      <c r="E7" s="167"/>
      <c r="F7" s="168"/>
      <c r="G7" s="391"/>
      <c r="H7" s="392"/>
      <c r="I7" s="393"/>
      <c r="J7" s="169"/>
      <c r="K7" s="184">
        <f t="shared" si="0"/>
        <v>0</v>
      </c>
      <c r="L7" s="185">
        <f t="shared" si="1"/>
        <v>0</v>
      </c>
      <c r="M7" s="185">
        <f t="shared" si="1"/>
        <v>0</v>
      </c>
      <c r="N7" s="185"/>
      <c r="O7" s="174"/>
      <c r="P7" s="180">
        <f t="shared" si="2"/>
        <v>0</v>
      </c>
      <c r="Q7" s="303" t="str">
        <f t="shared" si="3"/>
        <v/>
      </c>
    </row>
    <row r="8" spans="1:17" ht="18" customHeight="1">
      <c r="A8" s="285"/>
      <c r="B8" s="169"/>
      <c r="C8" s="165"/>
      <c r="D8" s="166"/>
      <c r="E8" s="167"/>
      <c r="F8" s="168"/>
      <c r="G8" s="391"/>
      <c r="H8" s="392"/>
      <c r="I8" s="393"/>
      <c r="J8" s="169"/>
      <c r="K8" s="184">
        <f t="shared" si="0"/>
        <v>0</v>
      </c>
      <c r="L8" s="185">
        <f t="shared" si="1"/>
        <v>0</v>
      </c>
      <c r="M8" s="185">
        <f t="shared" si="1"/>
        <v>0</v>
      </c>
      <c r="N8" s="185"/>
      <c r="O8" s="174"/>
      <c r="P8" s="180">
        <f t="shared" si="2"/>
        <v>0</v>
      </c>
      <c r="Q8" s="303" t="str">
        <f t="shared" si="3"/>
        <v/>
      </c>
    </row>
    <row r="9" spans="1:17" ht="18" customHeight="1">
      <c r="A9" s="285"/>
      <c r="B9" s="169"/>
      <c r="C9" s="165"/>
      <c r="D9" s="166"/>
      <c r="E9" s="167"/>
      <c r="F9" s="168"/>
      <c r="G9" s="391"/>
      <c r="H9" s="392"/>
      <c r="I9" s="393"/>
      <c r="J9" s="169"/>
      <c r="K9" s="184">
        <f t="shared" si="0"/>
        <v>0</v>
      </c>
      <c r="L9" s="185">
        <f t="shared" si="1"/>
        <v>0</v>
      </c>
      <c r="M9" s="185">
        <f t="shared" si="1"/>
        <v>0</v>
      </c>
      <c r="N9" s="185"/>
      <c r="O9" s="174"/>
      <c r="P9" s="180">
        <f t="shared" si="2"/>
        <v>0</v>
      </c>
      <c r="Q9" s="303" t="str">
        <f t="shared" si="3"/>
        <v/>
      </c>
    </row>
    <row r="10" spans="1:17" ht="18" customHeight="1">
      <c r="A10" s="285"/>
      <c r="B10" s="169"/>
      <c r="C10" s="165"/>
      <c r="D10" s="166"/>
      <c r="E10" s="167"/>
      <c r="F10" s="168"/>
      <c r="G10" s="391"/>
      <c r="H10" s="392"/>
      <c r="I10" s="393"/>
      <c r="J10" s="169"/>
      <c r="K10" s="184">
        <f t="shared" si="0"/>
        <v>0</v>
      </c>
      <c r="L10" s="185">
        <f t="shared" si="1"/>
        <v>0</v>
      </c>
      <c r="M10" s="185">
        <f t="shared" si="1"/>
        <v>0</v>
      </c>
      <c r="N10" s="185"/>
      <c r="O10" s="174"/>
      <c r="P10" s="180">
        <f t="shared" si="2"/>
        <v>0</v>
      </c>
      <c r="Q10" s="303" t="str">
        <f t="shared" si="3"/>
        <v/>
      </c>
    </row>
    <row r="11" spans="1:17" ht="18" customHeight="1">
      <c r="A11" s="285"/>
      <c r="B11" s="169"/>
      <c r="C11" s="165"/>
      <c r="D11" s="166"/>
      <c r="E11" s="167"/>
      <c r="F11" s="168"/>
      <c r="G11" s="391"/>
      <c r="H11" s="392"/>
      <c r="I11" s="393"/>
      <c r="J11" s="169"/>
      <c r="K11" s="184">
        <f t="shared" si="0"/>
        <v>0</v>
      </c>
      <c r="L11" s="185">
        <f t="shared" si="1"/>
        <v>0</v>
      </c>
      <c r="M11" s="185">
        <f t="shared" si="1"/>
        <v>0</v>
      </c>
      <c r="N11" s="185"/>
      <c r="O11" s="174"/>
      <c r="P11" s="180">
        <f t="shared" si="2"/>
        <v>0</v>
      </c>
      <c r="Q11" s="303" t="str">
        <f t="shared" si="3"/>
        <v/>
      </c>
    </row>
    <row r="12" spans="1:17" ht="18" customHeight="1">
      <c r="A12" s="285"/>
      <c r="B12" s="169"/>
      <c r="C12" s="165"/>
      <c r="D12" s="166"/>
      <c r="E12" s="167"/>
      <c r="F12" s="168"/>
      <c r="G12" s="391"/>
      <c r="H12" s="392"/>
      <c r="I12" s="393"/>
      <c r="J12" s="169"/>
      <c r="K12" s="184">
        <f t="shared" si="0"/>
        <v>0</v>
      </c>
      <c r="L12" s="185">
        <f t="shared" si="1"/>
        <v>0</v>
      </c>
      <c r="M12" s="185">
        <f t="shared" si="1"/>
        <v>0</v>
      </c>
      <c r="N12" s="185"/>
      <c r="O12" s="174"/>
      <c r="P12" s="180">
        <f t="shared" si="2"/>
        <v>0</v>
      </c>
      <c r="Q12" s="303" t="str">
        <f t="shared" si="3"/>
        <v/>
      </c>
    </row>
    <row r="13" spans="1:17" ht="18" customHeight="1">
      <c r="A13" s="285"/>
      <c r="B13" s="169"/>
      <c r="C13" s="165"/>
      <c r="D13" s="166"/>
      <c r="E13" s="167"/>
      <c r="F13" s="168"/>
      <c r="G13" s="391"/>
      <c r="H13" s="392"/>
      <c r="I13" s="393"/>
      <c r="J13" s="169"/>
      <c r="K13" s="184">
        <f t="shared" si="0"/>
        <v>0</v>
      </c>
      <c r="L13" s="185">
        <f t="shared" si="1"/>
        <v>0</v>
      </c>
      <c r="M13" s="185">
        <f t="shared" si="1"/>
        <v>0</v>
      </c>
      <c r="N13" s="185"/>
      <c r="O13" s="174"/>
      <c r="P13" s="180">
        <f t="shared" si="2"/>
        <v>0</v>
      </c>
      <c r="Q13" s="303" t="str">
        <f t="shared" si="3"/>
        <v/>
      </c>
    </row>
    <row r="14" spans="1:17" ht="18" customHeight="1">
      <c r="A14" s="285"/>
      <c r="B14" s="169"/>
      <c r="C14" s="165"/>
      <c r="D14" s="166"/>
      <c r="E14" s="167"/>
      <c r="F14" s="168"/>
      <c r="G14" s="391"/>
      <c r="H14" s="392"/>
      <c r="I14" s="393"/>
      <c r="J14" s="169"/>
      <c r="K14" s="184">
        <f t="shared" si="0"/>
        <v>0</v>
      </c>
      <c r="L14" s="185">
        <f t="shared" si="1"/>
        <v>0</v>
      </c>
      <c r="M14" s="185">
        <f t="shared" si="1"/>
        <v>0</v>
      </c>
      <c r="N14" s="185"/>
      <c r="O14" s="174"/>
      <c r="P14" s="180">
        <f t="shared" si="2"/>
        <v>0</v>
      </c>
      <c r="Q14" s="303" t="str">
        <f t="shared" si="3"/>
        <v/>
      </c>
    </row>
    <row r="15" spans="1:17" ht="18" customHeight="1">
      <c r="A15" s="285"/>
      <c r="B15" s="169"/>
      <c r="C15" s="165"/>
      <c r="D15" s="166"/>
      <c r="E15" s="167"/>
      <c r="F15" s="168"/>
      <c r="G15" s="391"/>
      <c r="H15" s="392"/>
      <c r="I15" s="393"/>
      <c r="J15" s="169"/>
      <c r="K15" s="184">
        <f t="shared" si="0"/>
        <v>0</v>
      </c>
      <c r="L15" s="185">
        <f t="shared" si="1"/>
        <v>0</v>
      </c>
      <c r="M15" s="185">
        <f t="shared" si="1"/>
        <v>0</v>
      </c>
      <c r="N15" s="185"/>
      <c r="O15" s="174"/>
      <c r="P15" s="180">
        <f t="shared" si="2"/>
        <v>0</v>
      </c>
      <c r="Q15" s="303" t="str">
        <f t="shared" si="3"/>
        <v/>
      </c>
    </row>
    <row r="16" spans="1:17" ht="18" customHeight="1">
      <c r="A16" s="285"/>
      <c r="B16" s="169"/>
      <c r="C16" s="165"/>
      <c r="D16" s="166"/>
      <c r="E16" s="167"/>
      <c r="F16" s="168"/>
      <c r="G16" s="391"/>
      <c r="H16" s="392"/>
      <c r="I16" s="393"/>
      <c r="J16" s="169"/>
      <c r="K16" s="184">
        <f t="shared" si="0"/>
        <v>0</v>
      </c>
      <c r="L16" s="185">
        <f t="shared" si="1"/>
        <v>0</v>
      </c>
      <c r="M16" s="185">
        <f t="shared" si="1"/>
        <v>0</v>
      </c>
      <c r="N16" s="185"/>
      <c r="O16" s="174"/>
      <c r="P16" s="180">
        <f t="shared" si="2"/>
        <v>0</v>
      </c>
      <c r="Q16" s="303" t="str">
        <f t="shared" si="3"/>
        <v/>
      </c>
    </row>
    <row r="17" spans="1:17" ht="18" customHeight="1">
      <c r="A17" s="285"/>
      <c r="B17" s="169"/>
      <c r="C17" s="165"/>
      <c r="D17" s="166"/>
      <c r="E17" s="167"/>
      <c r="F17" s="168"/>
      <c r="G17" s="391"/>
      <c r="H17" s="392"/>
      <c r="I17" s="393"/>
      <c r="J17" s="169"/>
      <c r="K17" s="184">
        <f t="shared" si="0"/>
        <v>0</v>
      </c>
      <c r="L17" s="185">
        <f t="shared" si="1"/>
        <v>0</v>
      </c>
      <c r="M17" s="185">
        <f t="shared" si="1"/>
        <v>0</v>
      </c>
      <c r="N17" s="185"/>
      <c r="O17" s="174"/>
      <c r="P17" s="180">
        <f t="shared" si="2"/>
        <v>0</v>
      </c>
      <c r="Q17" s="303" t="str">
        <f t="shared" si="3"/>
        <v/>
      </c>
    </row>
    <row r="18" spans="1:17" ht="18" customHeight="1">
      <c r="A18" s="285"/>
      <c r="B18" s="169"/>
      <c r="C18" s="165"/>
      <c r="D18" s="166"/>
      <c r="E18" s="167"/>
      <c r="F18" s="168"/>
      <c r="G18" s="391"/>
      <c r="H18" s="392"/>
      <c r="I18" s="393"/>
      <c r="J18" s="169"/>
      <c r="K18" s="184">
        <f t="shared" si="0"/>
        <v>0</v>
      </c>
      <c r="L18" s="185">
        <f t="shared" si="1"/>
        <v>0</v>
      </c>
      <c r="M18" s="185">
        <f t="shared" si="1"/>
        <v>0</v>
      </c>
      <c r="N18" s="185"/>
      <c r="O18" s="174"/>
      <c r="P18" s="180">
        <f t="shared" si="2"/>
        <v>0</v>
      </c>
      <c r="Q18" s="303" t="str">
        <f t="shared" si="3"/>
        <v/>
      </c>
    </row>
    <row r="19" spans="1:17" ht="18" customHeight="1">
      <c r="A19" s="285"/>
      <c r="B19" s="169"/>
      <c r="C19" s="165"/>
      <c r="D19" s="166"/>
      <c r="E19" s="167"/>
      <c r="F19" s="168"/>
      <c r="G19" s="391"/>
      <c r="H19" s="392"/>
      <c r="I19" s="393"/>
      <c r="J19" s="169"/>
      <c r="K19" s="184">
        <f t="shared" si="0"/>
        <v>0</v>
      </c>
      <c r="L19" s="185">
        <f t="shared" si="1"/>
        <v>0</v>
      </c>
      <c r="M19" s="185">
        <f t="shared" si="1"/>
        <v>0</v>
      </c>
      <c r="N19" s="185"/>
      <c r="O19" s="174"/>
      <c r="P19" s="180">
        <f t="shared" si="2"/>
        <v>0</v>
      </c>
      <c r="Q19" s="303" t="str">
        <f t="shared" si="3"/>
        <v/>
      </c>
    </row>
    <row r="20" spans="1:17" ht="18" customHeight="1">
      <c r="A20" s="285"/>
      <c r="B20" s="169"/>
      <c r="C20" s="165"/>
      <c r="D20" s="166"/>
      <c r="E20" s="167"/>
      <c r="F20" s="168"/>
      <c r="G20" s="391"/>
      <c r="H20" s="392"/>
      <c r="I20" s="393"/>
      <c r="J20" s="169"/>
      <c r="K20" s="184">
        <f t="shared" si="0"/>
        <v>0</v>
      </c>
      <c r="L20" s="185">
        <f t="shared" si="1"/>
        <v>0</v>
      </c>
      <c r="M20" s="185">
        <f t="shared" si="1"/>
        <v>0</v>
      </c>
      <c r="N20" s="185"/>
      <c r="O20" s="174"/>
      <c r="P20" s="180">
        <f t="shared" si="2"/>
        <v>0</v>
      </c>
      <c r="Q20" s="303" t="str">
        <f t="shared" si="3"/>
        <v/>
      </c>
    </row>
    <row r="21" spans="1:17" ht="18" customHeight="1">
      <c r="A21" s="285"/>
      <c r="B21" s="169"/>
      <c r="C21" s="165"/>
      <c r="D21" s="166"/>
      <c r="E21" s="167"/>
      <c r="F21" s="168"/>
      <c r="G21" s="391"/>
      <c r="H21" s="392"/>
      <c r="I21" s="393"/>
      <c r="J21" s="169"/>
      <c r="K21" s="184">
        <f t="shared" si="0"/>
        <v>0</v>
      </c>
      <c r="L21" s="185">
        <f t="shared" si="1"/>
        <v>0</v>
      </c>
      <c r="M21" s="185">
        <f t="shared" si="1"/>
        <v>0</v>
      </c>
      <c r="N21" s="185"/>
      <c r="O21" s="174"/>
      <c r="P21" s="180">
        <f t="shared" si="2"/>
        <v>0</v>
      </c>
      <c r="Q21" s="303" t="str">
        <f t="shared" si="3"/>
        <v/>
      </c>
    </row>
    <row r="22" spans="1:17" ht="18" customHeight="1">
      <c r="A22" s="285"/>
      <c r="B22" s="169"/>
      <c r="C22" s="165"/>
      <c r="D22" s="166"/>
      <c r="E22" s="167"/>
      <c r="F22" s="168"/>
      <c r="G22" s="391"/>
      <c r="H22" s="392"/>
      <c r="I22" s="393"/>
      <c r="J22" s="169"/>
      <c r="K22" s="184">
        <f t="shared" si="0"/>
        <v>0</v>
      </c>
      <c r="L22" s="185">
        <f t="shared" si="1"/>
        <v>0</v>
      </c>
      <c r="M22" s="185">
        <f t="shared" si="1"/>
        <v>0</v>
      </c>
      <c r="N22" s="185"/>
      <c r="O22" s="174"/>
      <c r="P22" s="180">
        <f t="shared" si="2"/>
        <v>0</v>
      </c>
      <c r="Q22" s="303" t="str">
        <f t="shared" si="3"/>
        <v/>
      </c>
    </row>
    <row r="23" spans="1:17" ht="18" customHeight="1">
      <c r="A23" s="285"/>
      <c r="B23" s="169"/>
      <c r="C23" s="165"/>
      <c r="D23" s="166"/>
      <c r="E23" s="167"/>
      <c r="F23" s="168"/>
      <c r="G23" s="391"/>
      <c r="H23" s="392"/>
      <c r="I23" s="393"/>
      <c r="J23" s="169"/>
      <c r="K23" s="184">
        <f t="shared" si="0"/>
        <v>0</v>
      </c>
      <c r="L23" s="185">
        <f t="shared" si="1"/>
        <v>0</v>
      </c>
      <c r="M23" s="185">
        <f t="shared" si="1"/>
        <v>0</v>
      </c>
      <c r="N23" s="185"/>
      <c r="O23" s="174"/>
      <c r="P23" s="180">
        <f t="shared" si="2"/>
        <v>0</v>
      </c>
      <c r="Q23" s="303" t="str">
        <f t="shared" si="3"/>
        <v/>
      </c>
    </row>
    <row r="24" spans="1:17" ht="18" customHeight="1">
      <c r="A24" s="285"/>
      <c r="B24" s="169"/>
      <c r="C24" s="165"/>
      <c r="D24" s="166"/>
      <c r="E24" s="167"/>
      <c r="F24" s="168"/>
      <c r="G24" s="391"/>
      <c r="H24" s="392"/>
      <c r="I24" s="393"/>
      <c r="J24" s="169"/>
      <c r="K24" s="184">
        <f t="shared" si="0"/>
        <v>0</v>
      </c>
      <c r="L24" s="185">
        <f t="shared" si="1"/>
        <v>0</v>
      </c>
      <c r="M24" s="185">
        <f t="shared" si="1"/>
        <v>0</v>
      </c>
      <c r="N24" s="185"/>
      <c r="O24" s="174"/>
      <c r="P24" s="180">
        <f t="shared" si="2"/>
        <v>0</v>
      </c>
      <c r="Q24" s="303" t="str">
        <f t="shared" si="3"/>
        <v/>
      </c>
    </row>
    <row r="25" spans="1:17" ht="18" customHeight="1">
      <c r="A25" s="285"/>
      <c r="B25" s="169"/>
      <c r="C25" s="165"/>
      <c r="D25" s="166"/>
      <c r="E25" s="167"/>
      <c r="F25" s="168"/>
      <c r="G25" s="391"/>
      <c r="H25" s="392"/>
      <c r="I25" s="393"/>
      <c r="J25" s="169"/>
      <c r="K25" s="184">
        <f t="shared" si="0"/>
        <v>0</v>
      </c>
      <c r="L25" s="185">
        <f t="shared" si="1"/>
        <v>0</v>
      </c>
      <c r="M25" s="185">
        <f t="shared" si="1"/>
        <v>0</v>
      </c>
      <c r="N25" s="185"/>
      <c r="O25" s="174"/>
      <c r="P25" s="180">
        <f t="shared" si="2"/>
        <v>0</v>
      </c>
      <c r="Q25" s="303" t="str">
        <f t="shared" si="3"/>
        <v/>
      </c>
    </row>
    <row r="26" spans="1:17" ht="18" customHeight="1">
      <c r="A26" s="285"/>
      <c r="B26" s="169"/>
      <c r="C26" s="165"/>
      <c r="D26" s="166"/>
      <c r="E26" s="167"/>
      <c r="F26" s="168"/>
      <c r="G26" s="391"/>
      <c r="H26" s="392"/>
      <c r="I26" s="393"/>
      <c r="J26" s="169"/>
      <c r="K26" s="184">
        <f t="shared" si="0"/>
        <v>0</v>
      </c>
      <c r="L26" s="185">
        <f t="shared" si="1"/>
        <v>0</v>
      </c>
      <c r="M26" s="185">
        <f t="shared" si="1"/>
        <v>0</v>
      </c>
      <c r="N26" s="185"/>
      <c r="O26" s="174"/>
      <c r="P26" s="180">
        <f t="shared" si="2"/>
        <v>0</v>
      </c>
      <c r="Q26" s="303" t="str">
        <f t="shared" si="3"/>
        <v/>
      </c>
    </row>
    <row r="27" spans="1:17" ht="18" customHeight="1">
      <c r="A27" s="285"/>
      <c r="B27" s="169"/>
      <c r="C27" s="165"/>
      <c r="D27" s="166"/>
      <c r="E27" s="167"/>
      <c r="F27" s="168"/>
      <c r="G27" s="391"/>
      <c r="H27" s="392"/>
      <c r="I27" s="393"/>
      <c r="J27" s="169"/>
      <c r="K27" s="184">
        <f t="shared" si="0"/>
        <v>0</v>
      </c>
      <c r="L27" s="185">
        <f t="shared" si="1"/>
        <v>0</v>
      </c>
      <c r="M27" s="185">
        <f t="shared" si="1"/>
        <v>0</v>
      </c>
      <c r="N27" s="185"/>
      <c r="O27" s="174"/>
      <c r="P27" s="180">
        <f t="shared" si="2"/>
        <v>0</v>
      </c>
      <c r="Q27" s="303" t="str">
        <f t="shared" si="3"/>
        <v/>
      </c>
    </row>
    <row r="28" spans="1:17" ht="18" customHeight="1">
      <c r="A28" s="285"/>
      <c r="B28" s="169"/>
      <c r="C28" s="165"/>
      <c r="D28" s="166"/>
      <c r="E28" s="167"/>
      <c r="F28" s="168"/>
      <c r="G28" s="391"/>
      <c r="H28" s="392"/>
      <c r="I28" s="393"/>
      <c r="J28" s="169"/>
      <c r="K28" s="184">
        <f t="shared" si="0"/>
        <v>0</v>
      </c>
      <c r="L28" s="185">
        <f t="shared" si="1"/>
        <v>0</v>
      </c>
      <c r="M28" s="185">
        <f t="shared" si="1"/>
        <v>0</v>
      </c>
      <c r="N28" s="185"/>
      <c r="O28" s="174"/>
      <c r="P28" s="180">
        <f t="shared" si="2"/>
        <v>0</v>
      </c>
      <c r="Q28" s="303" t="str">
        <f t="shared" si="3"/>
        <v/>
      </c>
    </row>
    <row r="29" spans="1:17" ht="18" customHeight="1">
      <c r="A29" s="285"/>
      <c r="B29" s="169"/>
      <c r="C29" s="165"/>
      <c r="D29" s="166"/>
      <c r="E29" s="167"/>
      <c r="F29" s="168"/>
      <c r="G29" s="391"/>
      <c r="H29" s="392"/>
      <c r="I29" s="393"/>
      <c r="J29" s="169"/>
      <c r="K29" s="184">
        <f t="shared" si="0"/>
        <v>0</v>
      </c>
      <c r="L29" s="185">
        <f t="shared" si="1"/>
        <v>0</v>
      </c>
      <c r="M29" s="185">
        <f t="shared" si="1"/>
        <v>0</v>
      </c>
      <c r="N29" s="185"/>
      <c r="O29" s="174"/>
      <c r="P29" s="180">
        <f t="shared" si="2"/>
        <v>0</v>
      </c>
      <c r="Q29" s="303" t="str">
        <f t="shared" si="3"/>
        <v/>
      </c>
    </row>
    <row r="30" spans="1:17" ht="18" customHeight="1" thickBot="1">
      <c r="A30" s="285"/>
      <c r="B30" s="172"/>
      <c r="C30" s="186"/>
      <c r="D30" s="187"/>
      <c r="E30" s="170"/>
      <c r="F30" s="171"/>
      <c r="G30" s="388"/>
      <c r="H30" s="412"/>
      <c r="I30" s="413"/>
      <c r="J30" s="172"/>
      <c r="K30" s="188">
        <f t="shared" si="0"/>
        <v>0</v>
      </c>
      <c r="L30" s="188">
        <f t="shared" si="1"/>
        <v>0</v>
      </c>
      <c r="M30" s="188">
        <f t="shared" si="1"/>
        <v>0</v>
      </c>
      <c r="N30" s="188"/>
      <c r="O30" s="189"/>
      <c r="P30" s="180">
        <f t="shared" si="2"/>
        <v>0</v>
      </c>
      <c r="Q30" s="319" t="str">
        <f t="shared" si="3"/>
        <v/>
      </c>
    </row>
    <row r="31" spans="1:17" ht="18" customHeight="1" thickBot="1">
      <c r="A31" s="314"/>
      <c r="B31" s="126"/>
      <c r="C31" s="127"/>
      <c r="D31" s="127"/>
      <c r="E31" s="127"/>
      <c r="F31" s="128"/>
      <c r="G31" s="152"/>
      <c r="H31" s="128"/>
      <c r="I31" s="128"/>
      <c r="J31" s="128"/>
      <c r="K31" s="128"/>
      <c r="L31" s="128"/>
      <c r="M31" s="128"/>
      <c r="N31" s="128"/>
      <c r="O31" s="50" t="s">
        <v>178</v>
      </c>
      <c r="P31" s="181">
        <f>SUM(P6:P30)</f>
        <v>0</v>
      </c>
      <c r="Q31" s="320"/>
    </row>
    <row r="32" spans="1:17" s="106" customFormat="1" ht="18" customHeight="1" thickBot="1">
      <c r="A32" s="306"/>
      <c r="B32" s="307"/>
      <c r="C32" s="290"/>
      <c r="D32" s="290"/>
      <c r="E32" s="290"/>
      <c r="F32" s="291"/>
      <c r="G32" s="308"/>
      <c r="H32" s="291"/>
      <c r="I32" s="291"/>
      <c r="J32" s="291"/>
      <c r="K32" s="291"/>
      <c r="L32" s="291"/>
      <c r="M32" s="291"/>
      <c r="N32" s="291"/>
      <c r="O32" s="366" t="s">
        <v>179</v>
      </c>
      <c r="P32" s="322"/>
      <c r="Q32" s="321">
        <f>SUM(Q6:Q30)</f>
        <v>0</v>
      </c>
    </row>
  </sheetData>
  <sheetProtection sheet="1" objects="1" scenarios="1"/>
  <mergeCells count="34">
    <mergeCell ref="O2:O5"/>
    <mergeCell ref="E4:F4"/>
    <mergeCell ref="G2:I5"/>
    <mergeCell ref="J2:J5"/>
    <mergeCell ref="K2:K5"/>
    <mergeCell ref="L2:L5"/>
    <mergeCell ref="M2:M5"/>
    <mergeCell ref="N2:N5"/>
    <mergeCell ref="G14:I14"/>
    <mergeCell ref="G15:I15"/>
    <mergeCell ref="G6:I6"/>
    <mergeCell ref="G7:I7"/>
    <mergeCell ref="G8:I8"/>
    <mergeCell ref="G9:I9"/>
    <mergeCell ref="G10:I10"/>
    <mergeCell ref="G11:I11"/>
    <mergeCell ref="B2:B5"/>
    <mergeCell ref="G27:I27"/>
    <mergeCell ref="G28:I28"/>
    <mergeCell ref="G29:I29"/>
    <mergeCell ref="G20:I20"/>
    <mergeCell ref="G21:I21"/>
    <mergeCell ref="G18:I18"/>
    <mergeCell ref="G19:I19"/>
    <mergeCell ref="G12:I12"/>
    <mergeCell ref="G13:I13"/>
    <mergeCell ref="G22:I22"/>
    <mergeCell ref="G23:I23"/>
    <mergeCell ref="G16:I16"/>
    <mergeCell ref="G17:I17"/>
    <mergeCell ref="G30:I30"/>
    <mergeCell ref="G24:I24"/>
    <mergeCell ref="G25:I25"/>
    <mergeCell ref="G26:I26"/>
  </mergeCells>
  <phoneticPr fontId="0" type="noConversion"/>
  <pageMargins left="0.25" right="0.18" top="0.39370078740157483" bottom="0.47244094488188981" header="0.31496062992125984" footer="0.27559055118110237"/>
  <pageSetup paperSize="9" scale="85" orientation="landscape" r:id="rId1"/>
  <headerFooter alignWithMargins="0">
    <oddFooter>&amp;LAbrechnung - Auftrag 8B - Version März 2010&amp;C3/5&amp;R&amp;D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9217" r:id="rId4"/>
      </mc:Fallback>
    </mc:AlternateContent>
    <mc:AlternateContent xmlns:mc="http://schemas.openxmlformats.org/markup-compatibility/2006">
      <mc:Choice Requires="x14">
        <oleObject progId="PBrush" shapeId="9218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9218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CW65"/>
  <sheetViews>
    <sheetView showZeros="0" zoomScale="66" zoomScaleNormal="66" workbookViewId="0">
      <selection activeCell="A5" sqref="A5"/>
    </sheetView>
  </sheetViews>
  <sheetFormatPr defaultColWidth="8.85546875" defaultRowHeight="14.25"/>
  <cols>
    <col min="1" max="1" width="5.28515625" style="155" customWidth="1"/>
    <col min="2" max="2" width="9.140625" style="104" customWidth="1"/>
    <col min="3" max="3" width="10.5703125" style="104" customWidth="1"/>
    <col min="4" max="4" width="11.28515625" style="104" customWidth="1"/>
    <col min="5" max="5" width="12.7109375" style="104" customWidth="1"/>
    <col min="6" max="6" width="10.28515625" style="104" customWidth="1"/>
    <col min="7" max="7" width="15.85546875" style="104" customWidth="1"/>
    <col min="8" max="8" width="8.85546875" style="104" customWidth="1"/>
    <col min="9" max="9" width="11.42578125" style="104" customWidth="1"/>
    <col min="10" max="10" width="11.7109375" style="105" customWidth="1"/>
    <col min="11" max="11" width="11.7109375" style="138" customWidth="1"/>
    <col min="12" max="16384" width="8.85546875" style="104"/>
  </cols>
  <sheetData>
    <row r="1" spans="1:101" ht="15">
      <c r="A1" s="141" t="s">
        <v>133</v>
      </c>
      <c r="B1" s="142" t="s">
        <v>93</v>
      </c>
    </row>
    <row r="2" spans="1:101">
      <c r="A2" s="311" t="s">
        <v>23</v>
      </c>
      <c r="B2" s="315" t="s">
        <v>94</v>
      </c>
      <c r="C2" s="317"/>
      <c r="D2" s="330"/>
      <c r="E2" s="330"/>
      <c r="J2" s="190"/>
      <c r="K2" s="191"/>
    </row>
    <row r="3" spans="1:101" ht="15">
      <c r="A3" s="312"/>
      <c r="B3" s="192" t="s">
        <v>95</v>
      </c>
      <c r="C3" s="110" t="s">
        <v>96</v>
      </c>
      <c r="D3" s="110"/>
      <c r="E3" s="110"/>
      <c r="F3" s="110"/>
      <c r="G3" s="110"/>
      <c r="H3" s="110"/>
      <c r="I3" s="110"/>
      <c r="J3" s="193" t="s">
        <v>9</v>
      </c>
      <c r="K3" s="323" t="s">
        <v>147</v>
      </c>
    </row>
    <row r="4" spans="1:101" ht="13.15" customHeight="1">
      <c r="A4" s="313"/>
      <c r="B4" s="129" t="s">
        <v>97</v>
      </c>
      <c r="C4" s="128"/>
      <c r="D4" s="127"/>
      <c r="E4" s="127"/>
      <c r="F4" s="127"/>
      <c r="G4" s="127"/>
      <c r="H4" s="194"/>
      <c r="I4" s="127"/>
      <c r="J4" s="195"/>
      <c r="K4" s="324"/>
    </row>
    <row r="5" spans="1:101">
      <c r="A5" s="285"/>
      <c r="B5" s="198"/>
      <c r="C5" s="423"/>
      <c r="D5" s="424"/>
      <c r="E5" s="424"/>
      <c r="F5" s="424"/>
      <c r="G5" s="424"/>
      <c r="H5" s="424"/>
      <c r="I5" s="425"/>
      <c r="J5" s="199"/>
      <c r="K5" s="325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</row>
    <row r="6" spans="1:101">
      <c r="A6" s="285"/>
      <c r="B6" s="200"/>
      <c r="C6" s="417"/>
      <c r="D6" s="418"/>
      <c r="E6" s="418"/>
      <c r="F6" s="418"/>
      <c r="G6" s="418"/>
      <c r="H6" s="418"/>
      <c r="I6" s="419"/>
      <c r="J6" s="201"/>
      <c r="K6" s="326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</row>
    <row r="7" spans="1:101">
      <c r="A7" s="285"/>
      <c r="B7" s="202"/>
      <c r="C7" s="414"/>
      <c r="D7" s="415"/>
      <c r="E7" s="415"/>
      <c r="F7" s="415"/>
      <c r="G7" s="415"/>
      <c r="H7" s="415"/>
      <c r="I7" s="416"/>
      <c r="J7" s="203"/>
      <c r="K7" s="32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</row>
    <row r="8" spans="1:101">
      <c r="A8" s="285"/>
      <c r="B8" s="200"/>
      <c r="C8" s="417"/>
      <c r="D8" s="418"/>
      <c r="E8" s="418"/>
      <c r="F8" s="418"/>
      <c r="G8" s="418"/>
      <c r="H8" s="418"/>
      <c r="I8" s="419"/>
      <c r="J8" s="201"/>
      <c r="K8" s="326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</row>
    <row r="9" spans="1:101">
      <c r="A9" s="285"/>
      <c r="B9" s="202"/>
      <c r="C9" s="414"/>
      <c r="D9" s="415"/>
      <c r="E9" s="415"/>
      <c r="F9" s="415"/>
      <c r="G9" s="415"/>
      <c r="H9" s="415"/>
      <c r="I9" s="416"/>
      <c r="J9" s="203"/>
      <c r="K9" s="32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</row>
    <row r="10" spans="1:101">
      <c r="A10" s="285"/>
      <c r="B10" s="200"/>
      <c r="C10" s="417"/>
      <c r="D10" s="418"/>
      <c r="E10" s="418"/>
      <c r="F10" s="418"/>
      <c r="G10" s="418"/>
      <c r="H10" s="418"/>
      <c r="I10" s="419"/>
      <c r="J10" s="201"/>
      <c r="K10" s="326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</row>
    <row r="11" spans="1:101">
      <c r="A11" s="285"/>
      <c r="B11" s="202"/>
      <c r="C11" s="414"/>
      <c r="D11" s="415"/>
      <c r="E11" s="415"/>
      <c r="F11" s="415"/>
      <c r="G11" s="415"/>
      <c r="H11" s="415"/>
      <c r="I11" s="416"/>
      <c r="J11" s="203"/>
      <c r="K11" s="32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</row>
    <row r="12" spans="1:101">
      <c r="A12" s="285"/>
      <c r="B12" s="200"/>
      <c r="C12" s="417"/>
      <c r="D12" s="418"/>
      <c r="E12" s="418"/>
      <c r="F12" s="418"/>
      <c r="G12" s="418"/>
      <c r="H12" s="418"/>
      <c r="I12" s="419"/>
      <c r="J12" s="201"/>
      <c r="K12" s="326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</row>
    <row r="13" spans="1:101">
      <c r="A13" s="285"/>
      <c r="B13" s="202"/>
      <c r="C13" s="414"/>
      <c r="D13" s="415"/>
      <c r="E13" s="415"/>
      <c r="F13" s="415"/>
      <c r="G13" s="415"/>
      <c r="H13" s="415"/>
      <c r="I13" s="416"/>
      <c r="J13" s="203"/>
      <c r="K13" s="32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</row>
    <row r="14" spans="1:101">
      <c r="A14" s="285"/>
      <c r="B14" s="200"/>
      <c r="C14" s="417"/>
      <c r="D14" s="418"/>
      <c r="E14" s="418"/>
      <c r="F14" s="418"/>
      <c r="G14" s="418"/>
      <c r="H14" s="418"/>
      <c r="I14" s="419"/>
      <c r="J14" s="201"/>
      <c r="K14" s="326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</row>
    <row r="15" spans="1:101">
      <c r="A15" s="285"/>
      <c r="B15" s="202"/>
      <c r="C15" s="414"/>
      <c r="D15" s="415"/>
      <c r="E15" s="415"/>
      <c r="F15" s="415"/>
      <c r="G15" s="415"/>
      <c r="H15" s="415"/>
      <c r="I15" s="416"/>
      <c r="J15" s="203"/>
      <c r="K15" s="32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</row>
    <row r="16" spans="1:101">
      <c r="A16" s="285"/>
      <c r="B16" s="200"/>
      <c r="C16" s="417"/>
      <c r="D16" s="418"/>
      <c r="E16" s="418"/>
      <c r="F16" s="418"/>
      <c r="G16" s="418"/>
      <c r="H16" s="418"/>
      <c r="I16" s="419"/>
      <c r="J16" s="201"/>
      <c r="K16" s="326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</row>
    <row r="17" spans="1:101">
      <c r="A17" s="285"/>
      <c r="B17" s="202"/>
      <c r="C17" s="414"/>
      <c r="D17" s="415"/>
      <c r="E17" s="415"/>
      <c r="F17" s="415"/>
      <c r="G17" s="415"/>
      <c r="H17" s="415"/>
      <c r="I17" s="416"/>
      <c r="J17" s="203"/>
      <c r="K17" s="32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</row>
    <row r="18" spans="1:101">
      <c r="A18" s="285"/>
      <c r="B18" s="200"/>
      <c r="C18" s="417"/>
      <c r="D18" s="418"/>
      <c r="E18" s="418"/>
      <c r="F18" s="418"/>
      <c r="G18" s="418"/>
      <c r="H18" s="418"/>
      <c r="I18" s="419"/>
      <c r="J18" s="201"/>
      <c r="K18" s="326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</row>
    <row r="19" spans="1:101">
      <c r="A19" s="285"/>
      <c r="B19" s="202"/>
      <c r="C19" s="414"/>
      <c r="D19" s="415"/>
      <c r="E19" s="415"/>
      <c r="F19" s="415"/>
      <c r="G19" s="415"/>
      <c r="H19" s="415"/>
      <c r="I19" s="416"/>
      <c r="J19" s="203"/>
      <c r="K19" s="32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</row>
    <row r="20" spans="1:101">
      <c r="A20" s="285"/>
      <c r="B20" s="200"/>
      <c r="C20" s="417"/>
      <c r="D20" s="418"/>
      <c r="E20" s="418"/>
      <c r="F20" s="418"/>
      <c r="G20" s="418"/>
      <c r="H20" s="418"/>
      <c r="I20" s="419"/>
      <c r="J20" s="201"/>
      <c r="K20" s="326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</row>
    <row r="21" spans="1:101">
      <c r="A21" s="285"/>
      <c r="B21" s="202"/>
      <c r="C21" s="414"/>
      <c r="D21" s="415"/>
      <c r="E21" s="415"/>
      <c r="F21" s="415"/>
      <c r="G21" s="415"/>
      <c r="H21" s="415"/>
      <c r="I21" s="416"/>
      <c r="J21" s="203"/>
      <c r="K21" s="32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</row>
    <row r="22" spans="1:101">
      <c r="A22" s="285"/>
      <c r="B22" s="200"/>
      <c r="C22" s="417"/>
      <c r="D22" s="418"/>
      <c r="E22" s="418"/>
      <c r="F22" s="418"/>
      <c r="G22" s="418"/>
      <c r="H22" s="418"/>
      <c r="I22" s="419"/>
      <c r="J22" s="201"/>
      <c r="K22" s="326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</row>
    <row r="23" spans="1:101">
      <c r="A23" s="285"/>
      <c r="B23" s="202"/>
      <c r="C23" s="414"/>
      <c r="D23" s="415"/>
      <c r="E23" s="415"/>
      <c r="F23" s="415"/>
      <c r="G23" s="415"/>
      <c r="H23" s="415"/>
      <c r="I23" s="416"/>
      <c r="J23" s="203"/>
      <c r="K23" s="32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</row>
    <row r="24" spans="1:101">
      <c r="A24" s="285"/>
      <c r="B24" s="200"/>
      <c r="C24" s="417"/>
      <c r="D24" s="418"/>
      <c r="E24" s="418"/>
      <c r="F24" s="418"/>
      <c r="G24" s="418"/>
      <c r="H24" s="418"/>
      <c r="I24" s="419"/>
      <c r="J24" s="201"/>
      <c r="K24" s="326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</row>
    <row r="25" spans="1:101">
      <c r="A25" s="285"/>
      <c r="B25" s="198"/>
      <c r="C25" s="414"/>
      <c r="D25" s="415"/>
      <c r="E25" s="415"/>
      <c r="F25" s="415"/>
      <c r="G25" s="415"/>
      <c r="H25" s="415"/>
      <c r="I25" s="416"/>
      <c r="J25" s="199"/>
      <c r="K25" s="325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</row>
    <row r="26" spans="1:101">
      <c r="A26" s="285"/>
      <c r="B26" s="200"/>
      <c r="C26" s="417"/>
      <c r="D26" s="418"/>
      <c r="E26" s="418"/>
      <c r="F26" s="418"/>
      <c r="G26" s="418"/>
      <c r="H26" s="418"/>
      <c r="I26" s="419"/>
      <c r="J26" s="201"/>
      <c r="K26" s="326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</row>
    <row r="27" spans="1:101">
      <c r="A27" s="285"/>
      <c r="B27" s="202"/>
      <c r="C27" s="414"/>
      <c r="D27" s="415"/>
      <c r="E27" s="415"/>
      <c r="F27" s="415"/>
      <c r="G27" s="415"/>
      <c r="H27" s="415"/>
      <c r="I27" s="416"/>
      <c r="J27" s="203"/>
      <c r="K27" s="32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</row>
    <row r="28" spans="1:101">
      <c r="A28" s="285"/>
      <c r="B28" s="200"/>
      <c r="C28" s="417"/>
      <c r="D28" s="418"/>
      <c r="E28" s="418"/>
      <c r="F28" s="418"/>
      <c r="G28" s="418"/>
      <c r="H28" s="418"/>
      <c r="I28" s="419"/>
      <c r="J28" s="201"/>
      <c r="K28" s="326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</row>
    <row r="29" spans="1:101">
      <c r="A29" s="285"/>
      <c r="B29" s="198"/>
      <c r="C29" s="414"/>
      <c r="D29" s="415"/>
      <c r="E29" s="415"/>
      <c r="F29" s="415"/>
      <c r="G29" s="415"/>
      <c r="H29" s="415"/>
      <c r="I29" s="416"/>
      <c r="J29" s="203"/>
      <c r="K29" s="32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</row>
    <row r="30" spans="1:101" ht="15" thickBot="1">
      <c r="A30" s="285"/>
      <c r="B30" s="204"/>
      <c r="C30" s="420"/>
      <c r="D30" s="421"/>
      <c r="E30" s="421"/>
      <c r="F30" s="421"/>
      <c r="G30" s="421"/>
      <c r="H30" s="421"/>
      <c r="I30" s="422"/>
      <c r="J30" s="205"/>
      <c r="K30" s="328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</row>
    <row r="31" spans="1:101" ht="18" customHeight="1" thickBot="1">
      <c r="A31" s="314"/>
      <c r="B31" s="196"/>
      <c r="C31" s="127"/>
      <c r="D31" s="128"/>
      <c r="E31" s="128"/>
      <c r="F31" s="128"/>
      <c r="G31" s="128"/>
      <c r="H31" s="128"/>
      <c r="I31" s="153" t="s">
        <v>98</v>
      </c>
      <c r="J31" s="154">
        <f>SUM(J5:J30)</f>
        <v>0</v>
      </c>
      <c r="K31" s="329"/>
    </row>
    <row r="32" spans="1:101" s="106" customFormat="1" ht="18" customHeight="1" thickBot="1">
      <c r="A32" s="331"/>
      <c r="B32" s="307"/>
      <c r="C32" s="290"/>
      <c r="D32" s="291"/>
      <c r="E32" s="291"/>
      <c r="F32" s="291"/>
      <c r="G32" s="291"/>
      <c r="H32" s="291"/>
      <c r="I32" s="309" t="s">
        <v>99</v>
      </c>
      <c r="J32" s="291"/>
      <c r="K32" s="305">
        <f>SUM(K5:K30)</f>
        <v>0</v>
      </c>
    </row>
    <row r="33" spans="1:101" ht="18" customHeight="1">
      <c r="A33" s="177"/>
      <c r="D33" s="103"/>
      <c r="E33" s="103"/>
      <c r="F33" s="103"/>
      <c r="G33" s="103"/>
      <c r="H33" s="103"/>
      <c r="I33" s="103"/>
    </row>
    <row r="34" spans="1:101" ht="18" customHeight="1">
      <c r="A34" s="141" t="s">
        <v>134</v>
      </c>
      <c r="B34" s="142" t="s">
        <v>100</v>
      </c>
      <c r="D34" s="103"/>
      <c r="E34" s="103"/>
      <c r="F34" s="103"/>
      <c r="G34" s="103"/>
      <c r="H34" s="103"/>
      <c r="I34" s="103"/>
    </row>
    <row r="35" spans="1:101">
      <c r="A35" s="311" t="s">
        <v>24</v>
      </c>
      <c r="B35" s="315" t="s">
        <v>101</v>
      </c>
      <c r="C35" s="317"/>
      <c r="D35" s="330"/>
      <c r="E35" s="330"/>
      <c r="F35" s="330"/>
      <c r="J35" s="190"/>
      <c r="K35" s="191"/>
    </row>
    <row r="36" spans="1:101" ht="15">
      <c r="A36" s="312"/>
      <c r="B36" s="192" t="s">
        <v>95</v>
      </c>
      <c r="C36" s="110" t="s">
        <v>153</v>
      </c>
      <c r="D36" s="110"/>
      <c r="E36" s="110"/>
      <c r="F36" s="110"/>
      <c r="G36" s="110"/>
      <c r="H36" s="110"/>
      <c r="I36" s="110"/>
      <c r="J36" s="193" t="s">
        <v>9</v>
      </c>
      <c r="K36" s="323" t="s">
        <v>147</v>
      </c>
    </row>
    <row r="37" spans="1:101" ht="13.15" customHeight="1">
      <c r="A37" s="313"/>
      <c r="B37" s="129" t="s">
        <v>97</v>
      </c>
      <c r="C37" s="128" t="s">
        <v>154</v>
      </c>
      <c r="D37" s="127"/>
      <c r="E37" s="127"/>
      <c r="F37" s="127"/>
      <c r="G37" s="127"/>
      <c r="H37" s="194"/>
      <c r="I37" s="127"/>
      <c r="J37" s="195"/>
      <c r="K37" s="324"/>
    </row>
    <row r="38" spans="1:101">
      <c r="A38" s="285"/>
      <c r="B38" s="198"/>
      <c r="C38" s="423"/>
      <c r="D38" s="424"/>
      <c r="E38" s="424"/>
      <c r="F38" s="424"/>
      <c r="G38" s="424"/>
      <c r="H38" s="424"/>
      <c r="I38" s="425"/>
      <c r="J38" s="199"/>
      <c r="K38" s="325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</row>
    <row r="39" spans="1:101">
      <c r="A39" s="285"/>
      <c r="B39" s="200"/>
      <c r="C39" s="417"/>
      <c r="D39" s="418"/>
      <c r="E39" s="418"/>
      <c r="F39" s="418"/>
      <c r="G39" s="418"/>
      <c r="H39" s="418"/>
      <c r="I39" s="419"/>
      <c r="J39" s="201"/>
      <c r="K39" s="32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</row>
    <row r="40" spans="1:101">
      <c r="A40" s="285"/>
      <c r="B40" s="202"/>
      <c r="C40" s="414"/>
      <c r="D40" s="415"/>
      <c r="E40" s="415"/>
      <c r="F40" s="415"/>
      <c r="G40" s="415"/>
      <c r="H40" s="415"/>
      <c r="I40" s="416"/>
      <c r="J40" s="203"/>
      <c r="K40" s="32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</row>
    <row r="41" spans="1:101">
      <c r="A41" s="285"/>
      <c r="B41" s="200"/>
      <c r="C41" s="417"/>
      <c r="D41" s="418"/>
      <c r="E41" s="418"/>
      <c r="F41" s="418"/>
      <c r="G41" s="418"/>
      <c r="H41" s="418"/>
      <c r="I41" s="419"/>
      <c r="J41" s="201"/>
      <c r="K41" s="326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</row>
    <row r="42" spans="1:101">
      <c r="A42" s="285"/>
      <c r="B42" s="202"/>
      <c r="C42" s="414"/>
      <c r="D42" s="415"/>
      <c r="E42" s="415"/>
      <c r="F42" s="415"/>
      <c r="G42" s="415"/>
      <c r="H42" s="415"/>
      <c r="I42" s="416"/>
      <c r="J42" s="203"/>
      <c r="K42" s="32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</row>
    <row r="43" spans="1:101">
      <c r="A43" s="285"/>
      <c r="B43" s="200"/>
      <c r="C43" s="417"/>
      <c r="D43" s="418"/>
      <c r="E43" s="418"/>
      <c r="F43" s="418"/>
      <c r="G43" s="418"/>
      <c r="H43" s="418"/>
      <c r="I43" s="419"/>
      <c r="J43" s="201"/>
      <c r="K43" s="326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</row>
    <row r="44" spans="1:101">
      <c r="A44" s="285"/>
      <c r="B44" s="202"/>
      <c r="C44" s="414"/>
      <c r="D44" s="415"/>
      <c r="E44" s="415"/>
      <c r="F44" s="415"/>
      <c r="G44" s="415"/>
      <c r="H44" s="415"/>
      <c r="I44" s="416"/>
      <c r="J44" s="203"/>
      <c r="K44" s="32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</row>
    <row r="45" spans="1:101">
      <c r="A45" s="285"/>
      <c r="B45" s="200"/>
      <c r="C45" s="417"/>
      <c r="D45" s="418"/>
      <c r="E45" s="418"/>
      <c r="F45" s="418"/>
      <c r="G45" s="418"/>
      <c r="H45" s="418"/>
      <c r="I45" s="419"/>
      <c r="J45" s="201"/>
      <c r="K45" s="326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</row>
    <row r="46" spans="1:101">
      <c r="A46" s="285"/>
      <c r="B46" s="202"/>
      <c r="C46" s="414"/>
      <c r="D46" s="415"/>
      <c r="E46" s="415"/>
      <c r="F46" s="415"/>
      <c r="G46" s="415"/>
      <c r="H46" s="415"/>
      <c r="I46" s="416"/>
      <c r="J46" s="203"/>
      <c r="K46" s="32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</row>
    <row r="47" spans="1:101">
      <c r="A47" s="285"/>
      <c r="B47" s="200"/>
      <c r="C47" s="417"/>
      <c r="D47" s="418"/>
      <c r="E47" s="418"/>
      <c r="F47" s="418"/>
      <c r="G47" s="418"/>
      <c r="H47" s="418"/>
      <c r="I47" s="419"/>
      <c r="J47" s="201"/>
      <c r="K47" s="326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</row>
    <row r="48" spans="1:101">
      <c r="A48" s="285"/>
      <c r="B48" s="202"/>
      <c r="C48" s="414"/>
      <c r="D48" s="415"/>
      <c r="E48" s="415"/>
      <c r="F48" s="415"/>
      <c r="G48" s="415"/>
      <c r="H48" s="415"/>
      <c r="I48" s="416"/>
      <c r="J48" s="203"/>
      <c r="K48" s="32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</row>
    <row r="49" spans="1:101">
      <c r="A49" s="285"/>
      <c r="B49" s="200"/>
      <c r="C49" s="417"/>
      <c r="D49" s="418"/>
      <c r="E49" s="418"/>
      <c r="F49" s="418"/>
      <c r="G49" s="418"/>
      <c r="H49" s="418"/>
      <c r="I49" s="419"/>
      <c r="J49" s="201"/>
      <c r="K49" s="326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</row>
    <row r="50" spans="1:101">
      <c r="A50" s="285"/>
      <c r="B50" s="202"/>
      <c r="C50" s="414"/>
      <c r="D50" s="415"/>
      <c r="E50" s="415"/>
      <c r="F50" s="415"/>
      <c r="G50" s="415"/>
      <c r="H50" s="415"/>
      <c r="I50" s="416"/>
      <c r="J50" s="203"/>
      <c r="K50" s="32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</row>
    <row r="51" spans="1:101">
      <c r="A51" s="285"/>
      <c r="B51" s="200"/>
      <c r="C51" s="417"/>
      <c r="D51" s="418"/>
      <c r="E51" s="418"/>
      <c r="F51" s="418"/>
      <c r="G51" s="418"/>
      <c r="H51" s="418"/>
      <c r="I51" s="419"/>
      <c r="J51" s="201"/>
      <c r="K51" s="326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</row>
    <row r="52" spans="1:101">
      <c r="A52" s="285"/>
      <c r="B52" s="202"/>
      <c r="C52" s="414"/>
      <c r="D52" s="415"/>
      <c r="E52" s="415"/>
      <c r="F52" s="415"/>
      <c r="G52" s="415"/>
      <c r="H52" s="415"/>
      <c r="I52" s="416"/>
      <c r="J52" s="203"/>
      <c r="K52" s="32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</row>
    <row r="53" spans="1:101">
      <c r="A53" s="285"/>
      <c r="B53" s="200"/>
      <c r="C53" s="417"/>
      <c r="D53" s="418"/>
      <c r="E53" s="418"/>
      <c r="F53" s="418"/>
      <c r="G53" s="418"/>
      <c r="H53" s="418"/>
      <c r="I53" s="419"/>
      <c r="J53" s="201"/>
      <c r="K53" s="326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</row>
    <row r="54" spans="1:101">
      <c r="A54" s="285"/>
      <c r="B54" s="198"/>
      <c r="C54" s="414"/>
      <c r="D54" s="415"/>
      <c r="E54" s="415"/>
      <c r="F54" s="415"/>
      <c r="G54" s="415"/>
      <c r="H54" s="415"/>
      <c r="I54" s="416"/>
      <c r="J54" s="199"/>
      <c r="K54" s="325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</row>
    <row r="55" spans="1:101">
      <c r="A55" s="285"/>
      <c r="B55" s="200"/>
      <c r="C55" s="417"/>
      <c r="D55" s="418"/>
      <c r="E55" s="418"/>
      <c r="F55" s="418"/>
      <c r="G55" s="418"/>
      <c r="H55" s="418"/>
      <c r="I55" s="419"/>
      <c r="J55" s="201"/>
      <c r="K55" s="326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</row>
    <row r="56" spans="1:101">
      <c r="A56" s="285"/>
      <c r="B56" s="198"/>
      <c r="C56" s="414"/>
      <c r="D56" s="415"/>
      <c r="E56" s="415"/>
      <c r="F56" s="415"/>
      <c r="G56" s="415"/>
      <c r="H56" s="415"/>
      <c r="I56" s="416"/>
      <c r="J56" s="199"/>
      <c r="K56" s="325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</row>
    <row r="57" spans="1:101">
      <c r="A57" s="285"/>
      <c r="B57" s="200"/>
      <c r="C57" s="417"/>
      <c r="D57" s="418"/>
      <c r="E57" s="418"/>
      <c r="F57" s="418"/>
      <c r="G57" s="418"/>
      <c r="H57" s="418"/>
      <c r="I57" s="419"/>
      <c r="J57" s="201"/>
      <c r="K57" s="326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</row>
    <row r="58" spans="1:101">
      <c r="A58" s="285"/>
      <c r="B58" s="202"/>
      <c r="C58" s="414"/>
      <c r="D58" s="415"/>
      <c r="E58" s="415"/>
      <c r="F58" s="415"/>
      <c r="G58" s="415"/>
      <c r="H58" s="415"/>
      <c r="I58" s="416"/>
      <c r="J58" s="203"/>
      <c r="K58" s="32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</row>
    <row r="59" spans="1:101">
      <c r="A59" s="285"/>
      <c r="B59" s="200"/>
      <c r="C59" s="417"/>
      <c r="D59" s="418"/>
      <c r="E59" s="418"/>
      <c r="F59" s="418"/>
      <c r="G59" s="418"/>
      <c r="H59" s="418"/>
      <c r="I59" s="419"/>
      <c r="J59" s="201"/>
      <c r="K59" s="326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</row>
    <row r="60" spans="1:101">
      <c r="A60" s="285"/>
      <c r="B60" s="198"/>
      <c r="C60" s="414"/>
      <c r="D60" s="415"/>
      <c r="E60" s="415"/>
      <c r="F60" s="415"/>
      <c r="G60" s="415"/>
      <c r="H60" s="415"/>
      <c r="I60" s="416"/>
      <c r="J60" s="203"/>
      <c r="K60" s="32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</row>
    <row r="61" spans="1:101" ht="15" thickBot="1">
      <c r="A61" s="285"/>
      <c r="B61" s="204"/>
      <c r="C61" s="420"/>
      <c r="D61" s="421"/>
      <c r="E61" s="421"/>
      <c r="F61" s="421"/>
      <c r="G61" s="421"/>
      <c r="H61" s="421"/>
      <c r="I61" s="422"/>
      <c r="J61" s="205"/>
      <c r="K61" s="328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</row>
    <row r="62" spans="1:101" ht="18" customHeight="1" thickBot="1">
      <c r="A62" s="314"/>
      <c r="B62" s="126"/>
      <c r="C62" s="127"/>
      <c r="D62" s="128"/>
      <c r="E62" s="128"/>
      <c r="F62" s="128"/>
      <c r="G62" s="128"/>
      <c r="H62" s="128"/>
      <c r="I62" s="153" t="s">
        <v>102</v>
      </c>
      <c r="J62" s="154">
        <f>SUM(J38:J61)</f>
        <v>0</v>
      </c>
      <c r="K62" s="329"/>
    </row>
    <row r="63" spans="1:101" s="106" customFormat="1" ht="18" customHeight="1" thickBot="1">
      <c r="A63" s="306"/>
      <c r="B63" s="307"/>
      <c r="C63" s="332"/>
      <c r="D63" s="333"/>
      <c r="E63" s="333"/>
      <c r="F63" s="333"/>
      <c r="G63" s="333"/>
      <c r="H63" s="333"/>
      <c r="I63" s="334" t="s">
        <v>103</v>
      </c>
      <c r="J63" s="291"/>
      <c r="K63" s="305">
        <f>SUM(K38:K61)</f>
        <v>0</v>
      </c>
    </row>
    <row r="64" spans="1:101" ht="15">
      <c r="B64" s="102"/>
      <c r="C64" s="102"/>
    </row>
    <row r="65" spans="2:3" ht="15">
      <c r="B65" s="197"/>
      <c r="C65" s="197"/>
    </row>
  </sheetData>
  <sheetProtection sheet="1" objects="1" scenarios="1"/>
  <mergeCells count="50"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60:I60"/>
    <mergeCell ref="C61:I61"/>
    <mergeCell ref="C56:I56"/>
    <mergeCell ref="C57:I57"/>
    <mergeCell ref="C58:I58"/>
    <mergeCell ref="C59:I59"/>
  </mergeCells>
  <phoneticPr fontId="0" type="noConversion"/>
  <pageMargins left="0.23622047244094491" right="0.19685039370078741" top="0.42" bottom="0.47244094488188981" header="0.25" footer="0.27559055118110237"/>
  <pageSetup paperSize="9" scale="85" orientation="portrait" r:id="rId1"/>
  <headerFooter alignWithMargins="0">
    <oddFooter>&amp;LAbrechnung - Auftrag 8B - Version März 2010&amp;C4/5&amp;R&amp;D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21">
    <pageSetUpPr fitToPage="1"/>
  </sheetPr>
  <dimension ref="A1:CV62"/>
  <sheetViews>
    <sheetView showZeros="0" zoomScale="66" zoomScaleNormal="66" workbookViewId="0">
      <selection activeCell="A5" sqref="A5"/>
    </sheetView>
  </sheetViews>
  <sheetFormatPr defaultColWidth="8.85546875" defaultRowHeight="14.25"/>
  <cols>
    <col min="1" max="1" width="5.28515625" style="24" customWidth="1"/>
    <col min="2" max="2" width="8.85546875" style="3" customWidth="1"/>
    <col min="3" max="3" width="10.140625" style="3" customWidth="1"/>
    <col min="4" max="4" width="11.28515625" style="3" customWidth="1"/>
    <col min="5" max="5" width="8.5703125" style="3" customWidth="1"/>
    <col min="6" max="6" width="10.85546875" style="3" customWidth="1"/>
    <col min="7" max="7" width="12.7109375" style="3" customWidth="1"/>
    <col min="8" max="8" width="11.5703125" style="3" customWidth="1"/>
    <col min="9" max="9" width="11.42578125" style="3" customWidth="1"/>
    <col min="10" max="10" width="14.7109375" style="68" customWidth="1"/>
    <col min="11" max="11" width="13.42578125" style="3" customWidth="1"/>
    <col min="12" max="16384" width="8.85546875" style="3"/>
  </cols>
  <sheetData>
    <row r="1" spans="1:100" ht="18" customHeight="1">
      <c r="A1" s="44" t="s">
        <v>135</v>
      </c>
      <c r="B1" s="27" t="s">
        <v>104</v>
      </c>
      <c r="D1" s="2"/>
      <c r="E1" s="2"/>
      <c r="F1" s="2"/>
      <c r="G1" s="2"/>
      <c r="H1" s="2"/>
      <c r="I1" s="2"/>
    </row>
    <row r="2" spans="1:100">
      <c r="A2" s="249" t="s">
        <v>25</v>
      </c>
      <c r="B2" s="335" t="s">
        <v>105</v>
      </c>
      <c r="C2" s="336"/>
      <c r="D2" s="337"/>
      <c r="J2" s="69"/>
    </row>
    <row r="3" spans="1:100" ht="15">
      <c r="A3" s="338"/>
      <c r="B3" s="46" t="s">
        <v>95</v>
      </c>
      <c r="C3" s="13" t="s">
        <v>169</v>
      </c>
      <c r="D3" s="13"/>
      <c r="E3" s="13"/>
      <c r="F3" s="13"/>
      <c r="G3" s="13"/>
      <c r="H3" s="13"/>
      <c r="I3" s="13"/>
      <c r="J3" s="85" t="s">
        <v>9</v>
      </c>
      <c r="K3" s="342" t="s">
        <v>147</v>
      </c>
    </row>
    <row r="4" spans="1:100" ht="13.15" customHeight="1">
      <c r="A4" s="339"/>
      <c r="B4" s="45" t="s">
        <v>97</v>
      </c>
      <c r="C4" s="31"/>
      <c r="D4" s="15"/>
      <c r="E4" s="15"/>
      <c r="F4" s="15"/>
      <c r="G4" s="15"/>
      <c r="H4" s="49"/>
      <c r="I4" s="15"/>
      <c r="J4" s="86"/>
      <c r="K4" s="343"/>
    </row>
    <row r="5" spans="1:100">
      <c r="A5" s="340"/>
      <c r="B5" s="198"/>
      <c r="C5" s="423"/>
      <c r="D5" s="424"/>
      <c r="E5" s="424"/>
      <c r="F5" s="424"/>
      <c r="G5" s="424"/>
      <c r="H5" s="424"/>
      <c r="I5" s="425"/>
      <c r="J5" s="199"/>
      <c r="K5" s="32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>
      <c r="A6" s="340"/>
      <c r="B6" s="200"/>
      <c r="C6" s="417"/>
      <c r="D6" s="418"/>
      <c r="E6" s="418"/>
      <c r="F6" s="418"/>
      <c r="G6" s="418"/>
      <c r="H6" s="418"/>
      <c r="I6" s="419"/>
      <c r="J6" s="201"/>
      <c r="K6" s="32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>
      <c r="A7" s="340"/>
      <c r="B7" s="202"/>
      <c r="C7" s="414"/>
      <c r="D7" s="415"/>
      <c r="E7" s="415"/>
      <c r="F7" s="415"/>
      <c r="G7" s="415"/>
      <c r="H7" s="415"/>
      <c r="I7" s="416"/>
      <c r="J7" s="203"/>
      <c r="K7" s="32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>
      <c r="A8" s="340"/>
      <c r="B8" s="200"/>
      <c r="C8" s="417"/>
      <c r="D8" s="418"/>
      <c r="E8" s="418"/>
      <c r="F8" s="418"/>
      <c r="G8" s="418"/>
      <c r="H8" s="418"/>
      <c r="I8" s="419"/>
      <c r="J8" s="201"/>
      <c r="K8" s="326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>
      <c r="A9" s="340"/>
      <c r="B9" s="202"/>
      <c r="C9" s="414"/>
      <c r="D9" s="415"/>
      <c r="E9" s="415"/>
      <c r="F9" s="415"/>
      <c r="G9" s="415"/>
      <c r="H9" s="415"/>
      <c r="I9" s="416"/>
      <c r="J9" s="203"/>
      <c r="K9" s="327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>
      <c r="A10" s="340"/>
      <c r="B10" s="200"/>
      <c r="C10" s="417"/>
      <c r="D10" s="418"/>
      <c r="E10" s="418"/>
      <c r="F10" s="418"/>
      <c r="G10" s="418"/>
      <c r="H10" s="418"/>
      <c r="I10" s="419"/>
      <c r="J10" s="201"/>
      <c r="K10" s="32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>
      <c r="A11" s="340"/>
      <c r="B11" s="202"/>
      <c r="C11" s="414"/>
      <c r="D11" s="415"/>
      <c r="E11" s="415"/>
      <c r="F11" s="415"/>
      <c r="G11" s="415"/>
      <c r="H11" s="415"/>
      <c r="I11" s="416"/>
      <c r="J11" s="203"/>
      <c r="K11" s="32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>
      <c r="A12" s="340"/>
      <c r="B12" s="200"/>
      <c r="C12" s="417"/>
      <c r="D12" s="418"/>
      <c r="E12" s="418"/>
      <c r="F12" s="418"/>
      <c r="G12" s="418"/>
      <c r="H12" s="418"/>
      <c r="I12" s="419"/>
      <c r="J12" s="201"/>
      <c r="K12" s="326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>
      <c r="A13" s="340"/>
      <c r="B13" s="202"/>
      <c r="C13" s="414"/>
      <c r="D13" s="415"/>
      <c r="E13" s="415"/>
      <c r="F13" s="415"/>
      <c r="G13" s="415"/>
      <c r="H13" s="415"/>
      <c r="I13" s="416"/>
      <c r="J13" s="203"/>
      <c r="K13" s="32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>
      <c r="A14" s="340"/>
      <c r="B14" s="200"/>
      <c r="C14" s="417"/>
      <c r="D14" s="418"/>
      <c r="E14" s="418"/>
      <c r="F14" s="418"/>
      <c r="G14" s="418"/>
      <c r="H14" s="418"/>
      <c r="I14" s="419"/>
      <c r="J14" s="201"/>
      <c r="K14" s="32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>
      <c r="A15" s="340"/>
      <c r="B15" s="198"/>
      <c r="C15" s="414"/>
      <c r="D15" s="415"/>
      <c r="E15" s="415"/>
      <c r="F15" s="415"/>
      <c r="G15" s="415"/>
      <c r="H15" s="415"/>
      <c r="I15" s="416"/>
      <c r="J15" s="199"/>
      <c r="K15" s="32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>
      <c r="A16" s="340"/>
      <c r="B16" s="200"/>
      <c r="C16" s="417"/>
      <c r="D16" s="418"/>
      <c r="E16" s="418"/>
      <c r="F16" s="418"/>
      <c r="G16" s="418"/>
      <c r="H16" s="418"/>
      <c r="I16" s="419"/>
      <c r="J16" s="201"/>
      <c r="K16" s="32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>
      <c r="A17" s="340"/>
      <c r="B17" s="202"/>
      <c r="C17" s="414"/>
      <c r="D17" s="415"/>
      <c r="E17" s="415"/>
      <c r="F17" s="415"/>
      <c r="G17" s="415"/>
      <c r="H17" s="415"/>
      <c r="I17" s="416"/>
      <c r="J17" s="203"/>
      <c r="K17" s="32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>
      <c r="A18" s="340"/>
      <c r="B18" s="200"/>
      <c r="C18" s="417"/>
      <c r="D18" s="418"/>
      <c r="E18" s="418"/>
      <c r="F18" s="418"/>
      <c r="G18" s="418"/>
      <c r="H18" s="418"/>
      <c r="I18" s="419"/>
      <c r="J18" s="201"/>
      <c r="K18" s="32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>
      <c r="A19" s="340"/>
      <c r="B19" s="198"/>
      <c r="C19" s="414"/>
      <c r="D19" s="415"/>
      <c r="E19" s="415"/>
      <c r="F19" s="415"/>
      <c r="G19" s="415"/>
      <c r="H19" s="415"/>
      <c r="I19" s="416"/>
      <c r="J19" s="203"/>
      <c r="K19" s="32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340"/>
      <c r="B20" s="204"/>
      <c r="C20" s="420"/>
      <c r="D20" s="421"/>
      <c r="E20" s="421"/>
      <c r="F20" s="421"/>
      <c r="G20" s="421"/>
      <c r="H20" s="421"/>
      <c r="I20" s="422"/>
      <c r="J20" s="205"/>
      <c r="K20" s="32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341"/>
      <c r="B21" s="10"/>
      <c r="C21" s="15"/>
      <c r="D21" s="31"/>
      <c r="E21" s="31"/>
      <c r="F21" s="31"/>
      <c r="G21" s="31"/>
      <c r="H21" s="31"/>
      <c r="I21" s="50" t="s">
        <v>107</v>
      </c>
      <c r="J21" s="176">
        <f>SUM(J5:J20)</f>
        <v>0</v>
      </c>
      <c r="K21" s="344"/>
    </row>
    <row r="22" spans="1:100" s="53" customFormat="1" ht="18" customHeight="1" thickBot="1">
      <c r="A22" s="265"/>
      <c r="B22" s="273"/>
      <c r="C22" s="274"/>
      <c r="D22" s="277"/>
      <c r="E22" s="277"/>
      <c r="F22" s="277"/>
      <c r="G22" s="277"/>
      <c r="H22" s="277"/>
      <c r="I22" s="346" t="s">
        <v>108</v>
      </c>
      <c r="J22" s="347"/>
      <c r="K22" s="345">
        <f>SUM(K5:K20)</f>
        <v>0</v>
      </c>
    </row>
    <row r="23" spans="1:100" ht="15.75" thickBot="1">
      <c r="A23" s="6"/>
      <c r="B23" s="5"/>
      <c r="C23" s="5"/>
      <c r="I23" s="5"/>
      <c r="J23" s="207"/>
      <c r="K23" s="208"/>
    </row>
    <row r="24" spans="1:100" ht="15.75" thickBot="1">
      <c r="A24" s="6"/>
      <c r="B24" s="5" t="s">
        <v>136</v>
      </c>
      <c r="C24" s="5"/>
      <c r="I24" s="67" t="s">
        <v>49</v>
      </c>
      <c r="J24" s="433">
        <f>J21+'Seite 4'!J62+'Seite 4'!J31+'Seite 3'!P31+'Seite 2'!P48</f>
        <v>0</v>
      </c>
      <c r="K24" s="434"/>
    </row>
    <row r="25" spans="1:100" ht="15" thickBot="1">
      <c r="A25" s="244"/>
      <c r="B25" s="244" t="s">
        <v>109</v>
      </c>
      <c r="C25" s="244"/>
      <c r="D25" s="248"/>
      <c r="E25" s="248"/>
      <c r="F25" s="248"/>
      <c r="G25" s="248"/>
      <c r="H25" s="248"/>
      <c r="I25" s="348" t="s">
        <v>137</v>
      </c>
      <c r="J25" s="435">
        <f>K22+'Seite 4'!K63+'Seite 4'!K32+'Seite 3'!Q32+'Seite 2'!Q49</f>
        <v>0</v>
      </c>
      <c r="K25" s="436"/>
    </row>
    <row r="26" spans="1:100" ht="15">
      <c r="A26" s="6"/>
      <c r="B26" s="5"/>
      <c r="C26" s="5"/>
      <c r="I26" s="5"/>
      <c r="J26" s="70"/>
    </row>
    <row r="27" spans="1:100" ht="15">
      <c r="A27" s="17" t="s">
        <v>3</v>
      </c>
      <c r="B27" s="5" t="s">
        <v>110</v>
      </c>
      <c r="C27" s="5"/>
    </row>
    <row r="28" spans="1:100" ht="15">
      <c r="A28" s="243" t="s">
        <v>20</v>
      </c>
      <c r="B28" s="244" t="s">
        <v>39</v>
      </c>
      <c r="C28" s="349"/>
      <c r="D28" s="337"/>
    </row>
    <row r="29" spans="1:100" ht="15">
      <c r="A29" s="338"/>
      <c r="B29" s="46" t="s">
        <v>95</v>
      </c>
      <c r="C29" s="13" t="s">
        <v>106</v>
      </c>
      <c r="D29" s="13"/>
      <c r="E29" s="13"/>
      <c r="F29" s="13"/>
      <c r="G29" s="13"/>
      <c r="H29" s="13"/>
      <c r="I29" s="13"/>
      <c r="J29" s="87" t="s">
        <v>9</v>
      </c>
      <c r="K29" s="342" t="s">
        <v>147</v>
      </c>
    </row>
    <row r="30" spans="1:100" ht="13.15" customHeight="1">
      <c r="A30" s="339"/>
      <c r="B30" s="45" t="s">
        <v>97</v>
      </c>
      <c r="C30" s="31"/>
      <c r="D30" s="15"/>
      <c r="E30" s="15"/>
      <c r="F30" s="15"/>
      <c r="G30" s="15"/>
      <c r="H30" s="49"/>
      <c r="I30" s="15"/>
      <c r="J30" s="86"/>
      <c r="K30" s="343"/>
    </row>
    <row r="31" spans="1:100">
      <c r="A31" s="340"/>
      <c r="B31" s="209"/>
      <c r="C31" s="423"/>
      <c r="D31" s="424"/>
      <c r="E31" s="424"/>
      <c r="F31" s="424"/>
      <c r="G31" s="424"/>
      <c r="H31" s="424"/>
      <c r="I31" s="425"/>
      <c r="J31" s="210"/>
      <c r="K31" s="352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</row>
    <row r="32" spans="1:100">
      <c r="A32" s="340"/>
      <c r="B32" s="200"/>
      <c r="C32" s="417"/>
      <c r="D32" s="418"/>
      <c r="E32" s="418"/>
      <c r="F32" s="418"/>
      <c r="G32" s="418"/>
      <c r="H32" s="418"/>
      <c r="I32" s="419"/>
      <c r="J32" s="201"/>
      <c r="K32" s="326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>
      <c r="A33" s="340"/>
      <c r="B33" s="202"/>
      <c r="C33" s="414"/>
      <c r="D33" s="415"/>
      <c r="E33" s="415"/>
      <c r="F33" s="415"/>
      <c r="G33" s="415"/>
      <c r="H33" s="415"/>
      <c r="I33" s="416"/>
      <c r="J33" s="203"/>
      <c r="K33" s="32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>
      <c r="A34" s="340"/>
      <c r="B34" s="200"/>
      <c r="C34" s="417"/>
      <c r="D34" s="418"/>
      <c r="E34" s="418"/>
      <c r="F34" s="418"/>
      <c r="G34" s="418"/>
      <c r="H34" s="418"/>
      <c r="I34" s="419"/>
      <c r="J34" s="201"/>
      <c r="K34" s="32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>
      <c r="A35" s="340"/>
      <c r="B35" s="202"/>
      <c r="C35" s="414"/>
      <c r="D35" s="415"/>
      <c r="E35" s="415"/>
      <c r="F35" s="415"/>
      <c r="G35" s="415"/>
      <c r="H35" s="415"/>
      <c r="I35" s="416"/>
      <c r="J35" s="203"/>
      <c r="K35" s="32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>
      <c r="A36" s="340"/>
      <c r="B36" s="200"/>
      <c r="C36" s="417"/>
      <c r="D36" s="418"/>
      <c r="E36" s="418"/>
      <c r="F36" s="418"/>
      <c r="G36" s="418"/>
      <c r="H36" s="418"/>
      <c r="I36" s="419"/>
      <c r="J36" s="201"/>
      <c r="K36" s="32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>
      <c r="A37" s="340"/>
      <c r="B37" s="202"/>
      <c r="C37" s="414"/>
      <c r="D37" s="415"/>
      <c r="E37" s="415"/>
      <c r="F37" s="415"/>
      <c r="G37" s="415"/>
      <c r="H37" s="415"/>
      <c r="I37" s="416"/>
      <c r="J37" s="203"/>
      <c r="K37" s="32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>
      <c r="A38" s="340"/>
      <c r="B38" s="200"/>
      <c r="C38" s="417"/>
      <c r="D38" s="418"/>
      <c r="E38" s="418"/>
      <c r="F38" s="418"/>
      <c r="G38" s="418"/>
      <c r="H38" s="418"/>
      <c r="I38" s="419"/>
      <c r="J38" s="201"/>
      <c r="K38" s="326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>
      <c r="A39" s="340"/>
      <c r="B39" s="202"/>
      <c r="C39" s="414"/>
      <c r="D39" s="415"/>
      <c r="E39" s="415"/>
      <c r="F39" s="415"/>
      <c r="G39" s="415"/>
      <c r="H39" s="415"/>
      <c r="I39" s="416"/>
      <c r="J39" s="203"/>
      <c r="K39" s="327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>
      <c r="A40" s="340"/>
      <c r="B40" s="200"/>
      <c r="C40" s="417"/>
      <c r="D40" s="418"/>
      <c r="E40" s="418"/>
      <c r="F40" s="418"/>
      <c r="G40" s="418"/>
      <c r="H40" s="418"/>
      <c r="I40" s="419"/>
      <c r="J40" s="201"/>
      <c r="K40" s="326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>
      <c r="A41" s="340"/>
      <c r="B41" s="202"/>
      <c r="C41" s="414"/>
      <c r="D41" s="415"/>
      <c r="E41" s="415"/>
      <c r="F41" s="415"/>
      <c r="G41" s="415"/>
      <c r="H41" s="415"/>
      <c r="I41" s="416"/>
      <c r="J41" s="203"/>
      <c r="K41" s="327"/>
      <c r="L41"/>
      <c r="M41"/>
      <c r="N41" s="88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>
      <c r="A42" s="340"/>
      <c r="B42" s="200"/>
      <c r="C42" s="417"/>
      <c r="D42" s="418"/>
      <c r="E42" s="418"/>
      <c r="F42" s="418"/>
      <c r="G42" s="418"/>
      <c r="H42" s="418"/>
      <c r="I42" s="419"/>
      <c r="J42" s="201"/>
      <c r="K42" s="32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>
      <c r="A43" s="340"/>
      <c r="B43" s="202"/>
      <c r="C43" s="414"/>
      <c r="D43" s="415"/>
      <c r="E43" s="415"/>
      <c r="F43" s="415"/>
      <c r="G43" s="415"/>
      <c r="H43" s="415"/>
      <c r="I43" s="416"/>
      <c r="J43" s="203"/>
      <c r="K43" s="327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>
      <c r="A44" s="340"/>
      <c r="B44" s="200"/>
      <c r="C44" s="417"/>
      <c r="D44" s="418"/>
      <c r="E44" s="418"/>
      <c r="F44" s="418"/>
      <c r="G44" s="418"/>
      <c r="H44" s="418"/>
      <c r="I44" s="419"/>
      <c r="J44" s="201"/>
      <c r="K44" s="32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>
      <c r="A45" s="340"/>
      <c r="B45" s="198"/>
      <c r="C45" s="414"/>
      <c r="D45" s="415"/>
      <c r="E45" s="415"/>
      <c r="F45" s="415"/>
      <c r="G45" s="415"/>
      <c r="H45" s="415"/>
      <c r="I45" s="416"/>
      <c r="J45" s="199"/>
      <c r="K45" s="32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 ht="15" thickBot="1">
      <c r="A46" s="340"/>
      <c r="B46" s="204"/>
      <c r="C46" s="420"/>
      <c r="D46" s="421"/>
      <c r="E46" s="421"/>
      <c r="F46" s="421"/>
      <c r="G46" s="421"/>
      <c r="H46" s="421"/>
      <c r="I46" s="422"/>
      <c r="J46" s="203"/>
      <c r="K46" s="32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.75" thickBot="1">
      <c r="A47" s="350"/>
      <c r="B47" s="75" t="s">
        <v>111</v>
      </c>
      <c r="C47" s="75"/>
      <c r="D47" s="8"/>
      <c r="E47" s="8"/>
      <c r="F47" s="8"/>
      <c r="G47" s="8"/>
      <c r="H47" s="8"/>
      <c r="I47" s="76" t="s">
        <v>50</v>
      </c>
      <c r="J47" s="206">
        <f>SUM(J31:J46)</f>
        <v>0</v>
      </c>
      <c r="K47" s="353"/>
    </row>
    <row r="48" spans="1:100" s="55" customFormat="1" ht="15" thickBot="1">
      <c r="A48" s="351"/>
      <c r="B48" s="355" t="s">
        <v>112</v>
      </c>
      <c r="C48" s="355"/>
      <c r="D48" s="355"/>
      <c r="E48" s="355"/>
      <c r="F48" s="355"/>
      <c r="G48" s="355"/>
      <c r="H48" s="355"/>
      <c r="I48" s="356" t="s">
        <v>113</v>
      </c>
      <c r="J48" s="357"/>
      <c r="K48" s="354">
        <f>SUM(K31:K46)</f>
        <v>0</v>
      </c>
    </row>
    <row r="49" spans="1:11" ht="15">
      <c r="A49" s="6"/>
      <c r="B49" s="5"/>
      <c r="C49" s="5"/>
      <c r="I49" s="5"/>
      <c r="J49" s="70"/>
    </row>
    <row r="50" spans="1:11" ht="10.9" customHeight="1" thickBot="1">
      <c r="A50" s="17"/>
      <c r="B50" s="5"/>
      <c r="C50" s="5"/>
    </row>
    <row r="51" spans="1:11" s="53" customFormat="1" ht="24" customHeight="1" thickBot="1">
      <c r="A51" s="255" t="s">
        <v>21</v>
      </c>
      <c r="B51" s="244" t="s">
        <v>114</v>
      </c>
      <c r="C51" s="244"/>
      <c r="D51" s="248"/>
      <c r="E51" s="248"/>
      <c r="F51" s="248"/>
      <c r="G51" s="248"/>
      <c r="H51" s="248"/>
      <c r="I51" s="348" t="s">
        <v>115</v>
      </c>
      <c r="J51" s="435">
        <f>SUM(K48+J25+'Seite 2'!Q28)</f>
        <v>0</v>
      </c>
      <c r="K51" s="436"/>
    </row>
    <row r="53" spans="1:11" ht="13.9" customHeight="1">
      <c r="A53" s="17" t="s">
        <v>6</v>
      </c>
      <c r="B53" s="77" t="s">
        <v>41</v>
      </c>
      <c r="C53" s="211">
        <v>0</v>
      </c>
      <c r="D53" s="34"/>
      <c r="E53" s="34" t="s">
        <v>116</v>
      </c>
      <c r="F53" s="12"/>
      <c r="G53" s="13"/>
      <c r="H53" s="12"/>
      <c r="I53" s="13"/>
      <c r="J53" s="429"/>
      <c r="K53" s="430"/>
    </row>
    <row r="54" spans="1:11" ht="15.75" thickBot="1">
      <c r="A54" s="16"/>
      <c r="B54" s="37"/>
      <c r="C54" s="38"/>
      <c r="D54" s="38"/>
      <c r="E54" s="38"/>
      <c r="F54" s="31"/>
      <c r="G54" s="38"/>
      <c r="H54" s="31"/>
      <c r="I54" s="15"/>
      <c r="J54" s="437"/>
      <c r="K54" s="438"/>
    </row>
    <row r="55" spans="1:11" ht="15.75" thickBot="1">
      <c r="A55" s="17"/>
      <c r="B55" s="5" t="s">
        <v>117</v>
      </c>
      <c r="C55" s="4"/>
      <c r="D55" s="4"/>
      <c r="E55" s="4"/>
      <c r="F55" s="2"/>
      <c r="G55" s="4"/>
      <c r="H55" s="2"/>
      <c r="I55" s="57" t="s">
        <v>54</v>
      </c>
      <c r="J55" s="433">
        <f>SUM(J53:J54)</f>
        <v>0</v>
      </c>
      <c r="K55" s="434"/>
    </row>
    <row r="56" spans="1:11">
      <c r="A56" s="9"/>
    </row>
    <row r="57" spans="1:11" ht="10.9" customHeight="1">
      <c r="A57" s="17"/>
      <c r="B57" s="5"/>
      <c r="C57" s="5"/>
    </row>
    <row r="58" spans="1:11" ht="15">
      <c r="A58" s="17" t="s">
        <v>7</v>
      </c>
      <c r="B58" s="77" t="s">
        <v>118</v>
      </c>
      <c r="C58" s="78"/>
      <c r="D58" s="13"/>
      <c r="E58" s="26" t="s">
        <v>119</v>
      </c>
      <c r="F58" s="8"/>
      <c r="G58" s="82"/>
      <c r="H58" s="213"/>
      <c r="I58" s="13"/>
      <c r="J58" s="429"/>
      <c r="K58" s="430"/>
    </row>
    <row r="59" spans="1:11" ht="15.75" thickBot="1">
      <c r="A59" s="39"/>
      <c r="B59" s="35" t="s">
        <v>43</v>
      </c>
      <c r="C59" s="36"/>
      <c r="D59" s="212"/>
      <c r="E59" s="31"/>
      <c r="F59" s="31"/>
      <c r="G59" s="31"/>
      <c r="H59" s="31"/>
      <c r="I59" s="29"/>
      <c r="J59" s="431"/>
      <c r="K59" s="432"/>
    </row>
    <row r="60" spans="1:11" ht="15.75" thickBot="1">
      <c r="A60" s="56"/>
      <c r="B60" s="5" t="s">
        <v>120</v>
      </c>
      <c r="C60" s="5"/>
      <c r="H60" s="57" t="s">
        <v>121</v>
      </c>
      <c r="I60" s="79" t="s">
        <v>8</v>
      </c>
      <c r="J60" s="433">
        <f>SUM(J58:J59)</f>
        <v>0</v>
      </c>
      <c r="K60" s="434"/>
    </row>
    <row r="61" spans="1:11" ht="15.75" thickBot="1">
      <c r="A61" s="56"/>
      <c r="B61" s="5"/>
      <c r="C61" s="5"/>
      <c r="H61" s="2"/>
      <c r="I61" s="57"/>
    </row>
    <row r="62" spans="1:11" s="23" customFormat="1" ht="30" customHeight="1" thickBot="1">
      <c r="A62" s="18"/>
      <c r="B62" s="19" t="s">
        <v>45</v>
      </c>
      <c r="C62" s="19"/>
      <c r="D62" s="21"/>
      <c r="E62" s="21"/>
      <c r="F62" s="21"/>
      <c r="G62" s="21"/>
      <c r="H62" s="51" t="s">
        <v>148</v>
      </c>
      <c r="I62" s="426">
        <f>SUM(-J60+J55+J51+J47+J24+'Seite 2'!P27)</f>
        <v>0</v>
      </c>
      <c r="J62" s="427"/>
      <c r="K62" s="428"/>
    </row>
  </sheetData>
  <sheetProtection sheet="1" objects="1" scenarios="1"/>
  <mergeCells count="42">
    <mergeCell ref="J24:K24"/>
    <mergeCell ref="J25:K25"/>
    <mergeCell ref="J51:K51"/>
    <mergeCell ref="J53:K53"/>
    <mergeCell ref="J54:K54"/>
    <mergeCell ref="J55:K55"/>
    <mergeCell ref="I62:K62"/>
    <mergeCell ref="J58:K58"/>
    <mergeCell ref="J59:K59"/>
    <mergeCell ref="J60:K60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31:I31"/>
    <mergeCell ref="C32:I32"/>
    <mergeCell ref="C33:I33"/>
    <mergeCell ref="C34:I34"/>
    <mergeCell ref="C35:I35"/>
    <mergeCell ref="C36:I36"/>
    <mergeCell ref="C37:I37"/>
    <mergeCell ref="C38:I38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0" type="noConversion"/>
  <pageMargins left="0.23622047244094491" right="0.19685039370078741" top="0.45" bottom="0.43" header="0.22" footer="0.21"/>
  <pageSetup paperSize="9" scale="85" orientation="portrait" r:id="rId1"/>
  <headerFooter alignWithMargins="0">
    <oddFooter>&amp;LAbrechnung - Auftrag 8B - Version März 2010&amp;C5/5&amp;R&amp;D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1638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Informationen</vt:lpstr>
      <vt:lpstr>Abrechnung Typ B Seite 1</vt:lpstr>
      <vt:lpstr>Seite 2</vt:lpstr>
      <vt:lpstr>Seite 3</vt:lpstr>
      <vt:lpstr>Seite 4</vt:lpstr>
      <vt:lpstr>Seite 5</vt:lpstr>
      <vt:lpstr>'Seite 2'!Print_Titles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Mollia Eliane EDA MOLEL</cp:lastModifiedBy>
  <cp:lastPrinted>2014-09-24T10:20:35Z</cp:lastPrinted>
  <dcterms:created xsi:type="dcterms:W3CDTF">2000-11-29T13:48:18Z</dcterms:created>
  <dcterms:modified xsi:type="dcterms:W3CDTF">2025-03-03T09:37:14Z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COO.2011.100.6.187882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14:38:35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*COO.2011.100.6.187882*</vt:lpwstr>
  </property>
  <property fmtid="{D5CDD505-2E9C-101B-9397-08002B2CF9AE}" pid="20" name="FSC#COOELAK@1.1001:RefBarCode">
    <vt:lpwstr>*Abrechnungsformular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2025-03-03T09:37:14Z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73ef2691-875f-4a3a-8c4e-44e493c00d94</vt:lpwstr>
  </property>
  <property fmtid="{D5CDD505-2E9C-101B-9397-08002B2CF9AE}" pid="30" name="MSIP_Label_da5a5f50-0881-436f-9c49-8a41d790817e_ContentBits">
    <vt:lpwstr>0</vt:lpwstr>
  </property>
</Properties>
</file>