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P\Work Folders\Documents\Beschaffungen\ARBEITSGRUPPE Rev BöB_VöB\Kommunikation\Babu\Formular Offerte\"/>
    </mc:Choice>
  </mc:AlternateContent>
  <bookViews>
    <workbookView xWindow="6110" yWindow="-20" windowWidth="6150" windowHeight="6390" tabRatio="972"/>
  </bookViews>
  <sheets>
    <sheet name="Informationen" sheetId="18" r:id="rId1"/>
    <sheet name="Offerte Typ B Seite 1" sheetId="1" r:id="rId2"/>
    <sheet name="Seite 2" sheetId="5" r:id="rId3"/>
    <sheet name="Seite 3" sheetId="7" r:id="rId4"/>
    <sheet name="Seite 4" sheetId="16" r:id="rId5"/>
  </sheets>
  <definedNames>
    <definedName name="_xlnm.Print_Titles" localSheetId="2">'Seite 2'!$33:$36</definedName>
  </definedNames>
  <calcPr calcId="191028"/>
</workbook>
</file>

<file path=xl/calcChain.xml><?xml version="1.0" encoding="utf-8"?>
<calcChain xmlns="http://schemas.openxmlformats.org/spreadsheetml/2006/main">
  <c r="B9" i="18" l="1"/>
  <c r="B10" i="18"/>
  <c r="B11" i="18"/>
  <c r="B12" i="18"/>
  <c r="B14" i="18"/>
  <c r="B15" i="18"/>
  <c r="B21" i="18"/>
  <c r="C43" i="1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F25" i="1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6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32" i="7"/>
  <c r="F37" i="1"/>
  <c r="K63" i="7"/>
  <c r="F38" i="1"/>
  <c r="J31" i="7"/>
  <c r="F26" i="1"/>
  <c r="J62" i="7"/>
  <c r="F27" i="1"/>
  <c r="K49" i="16"/>
  <c r="F40" i="1"/>
  <c r="F43" i="1"/>
  <c r="K22" i="16"/>
  <c r="F39" i="1"/>
  <c r="J21" i="16"/>
  <c r="F28" i="1"/>
  <c r="J48" i="16"/>
  <c r="F31" i="1"/>
  <c r="K27" i="5"/>
  <c r="F20" i="1"/>
  <c r="F21" i="1"/>
  <c r="L28" i="5"/>
  <c r="F34" i="1"/>
  <c r="F24" i="1"/>
  <c r="F29" i="1"/>
  <c r="F36" i="1"/>
  <c r="F35" i="1"/>
  <c r="F41" i="1"/>
  <c r="I60" i="16"/>
  <c r="J25" i="16"/>
  <c r="J52" i="16"/>
  <c r="J24" i="16"/>
  <c r="F45" i="1"/>
</calcChain>
</file>

<file path=xl/comments1.xml><?xml version="1.0" encoding="utf-8"?>
<comments xmlns="http://schemas.openxmlformats.org/spreadsheetml/2006/main">
  <authors>
    <author>SDC Switzerland</author>
  </authors>
  <commentList>
    <comment ref="C43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comments2.xml><?xml version="1.0" encoding="utf-8"?>
<comments xmlns="http://schemas.openxmlformats.org/spreadsheetml/2006/main">
  <authors>
    <author>SDC Switzerland</author>
  </authors>
  <commentList>
    <comment ref="C12" authorId="0" shapeId="0">
      <text>
        <r>
          <rPr>
            <sz val="14"/>
            <color indexed="81"/>
            <rFont val="Tahoma"/>
            <family val="2"/>
          </rPr>
          <t>Bei Bedarf können für weitere Mitarbeitende "rows" zwischen den Linen 13 und 22 mit Format "unhide" geöffnet werden.</t>
        </r>
      </text>
    </comment>
    <comment ref="C24" authorId="0" shapeId="0">
      <text>
        <r>
          <rPr>
            <sz val="14"/>
            <color indexed="81"/>
            <rFont val="Tahoma"/>
            <family val="2"/>
          </rPr>
          <t>Bei Bedarf können für weitere Sekretariatskosten  "rows" zwischen den Linen 25 und 26 mit Format "unhide" geöffnet werden.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SDC Switzerland</author>
  </authors>
  <commentList>
    <comment ref="C55" authorId="0" shapeId="0">
      <text>
        <r>
          <rPr>
            <b/>
            <sz val="8"/>
            <color indexed="81"/>
            <rFont val="Tahoma"/>
            <family val="2"/>
          </rPr>
          <t>SDC Switzerland:</t>
        </r>
        <r>
          <rPr>
            <sz val="8"/>
            <color indexed="81"/>
            <rFont val="Tahoma"/>
            <family val="2"/>
          </rPr>
          <t xml:space="preserve">
Aktueller %-Satz einfügen</t>
        </r>
      </text>
    </comment>
  </commentList>
</comments>
</file>

<file path=xl/sharedStrings.xml><?xml version="1.0" encoding="utf-8"?>
<sst xmlns="http://schemas.openxmlformats.org/spreadsheetml/2006/main" count="232" uniqueCount="166">
  <si>
    <t>Offerte Typ B</t>
  </si>
  <si>
    <t>! Achtung: Dies ist eine PC - Datei !</t>
  </si>
  <si>
    <t>Informationen zum Ausfüllen:</t>
  </si>
  <si>
    <t>Allgemeines</t>
  </si>
  <si>
    <t>Damit Sie die Datei "Offerte B", die Sie jetzt geöffnet haben, elektronisch ausfüllen können, klicken Sie am unteren Rand dieses Arbeitsblattes mit Ihrer Maus die entsprechende Seite an.</t>
  </si>
  <si>
    <t>Sämtliche Seiten sind soweit schreibgeschützt, dass Sie nur die notwendigen Felder ausfüllen können.</t>
  </si>
  <si>
    <t>Durch Drücken der TAB-Taste springt der Cursor automatisch ins nächste Feld, das ausgefüllt werden kann oder muss.</t>
  </si>
  <si>
    <t>Mit der Maus können Sie Felder, die Sie ausfüllen können oder müssen,
 auch direkt anklicken.</t>
  </si>
  <si>
    <r>
      <t>Wie drucke ich die ganze Offerte?</t>
    </r>
    <r>
      <rPr>
        <sz val="10"/>
        <rFont val="Arial"/>
        <family val="2"/>
      </rPr>
      <t xml:space="preserve">
a) Während Sie mit einem Finger die Ctrl-Taste drücken, klicken Sie am unteren Rand dieses Arbeitsblattes mit der Maus die Seiten 1 - 4 an.
b) Wenn Sie jetzt den Druckbefehl geben, wird die ganze Offerte ausgedruckt.</t>
    </r>
  </si>
  <si>
    <r>
      <t xml:space="preserve">Angaben betreffend </t>
    </r>
    <r>
      <rPr>
        <b/>
        <u/>
        <sz val="10"/>
        <rFont val="Arial"/>
        <family val="2"/>
      </rPr>
      <t xml:space="preserve">Unterakkordant/in (UA) </t>
    </r>
    <r>
      <rPr>
        <sz val="10"/>
        <rFont val="Arial"/>
        <family val="2"/>
      </rPr>
      <t>:</t>
    </r>
  </si>
  <si>
    <t>UA</t>
  </si>
  <si>
    <r>
      <t xml:space="preserve">Bitte auf der gewünschten Zeile vor dem Ausfüllen die mit hellblauer Farbe  gekennzeichnete Spalte A immer mit </t>
    </r>
    <r>
      <rPr>
        <i/>
        <sz val="10"/>
        <rFont val="Arial"/>
        <family val="2"/>
      </rPr>
      <t xml:space="preserve">UA </t>
    </r>
    <r>
      <rPr>
        <sz val="10"/>
        <rFont val="Arial"/>
        <family val="2"/>
      </rPr>
      <t>markieren.</t>
    </r>
  </si>
  <si>
    <t>Totalbeträge betreffend Unterakkordant/in (UA) bitte nur 
in den mit hellblauer Farbe gekennzeichneten Feldern machen.</t>
  </si>
  <si>
    <t>Zu den verschiedenen Seiten</t>
  </si>
  <si>
    <t>Seite 1:</t>
  </si>
  <si>
    <t>Totalkosten können nicht eingegeben werden. Sie werden von Excel automatisch berechnet, sobald die Seiten 2 - 4 elektronisch ausgefüllt worden sind.</t>
  </si>
  <si>
    <t>Seite 2:</t>
  </si>
  <si>
    <r>
      <t>Honorare</t>
    </r>
    <r>
      <rPr>
        <sz val="10"/>
        <rFont val="Arial"/>
        <family val="2"/>
      </rPr>
      <t xml:space="preserve">
Der Totalbetrag wird von Excel automatisch berechnet, sobald Sie die Anzahl Tage/Stunden sowie den Ansatz angeben.</t>
    </r>
  </si>
  <si>
    <t>Offerte für Auftrag Typ B</t>
  </si>
  <si>
    <t>Angabe:</t>
  </si>
  <si>
    <t>Name/Firma:</t>
  </si>
  <si>
    <t>……………………………………..</t>
  </si>
  <si>
    <t>Vorgesehene Vertragsdauer:</t>
  </si>
  <si>
    <t>Name/Vorname:</t>
  </si>
  <si>
    <t>von:</t>
  </si>
  <si>
    <t>……………………………………….</t>
  </si>
  <si>
    <t>MwSt-Nr.:</t>
  </si>
  <si>
    <t>bis:</t>
  </si>
  <si>
    <t>Strasse:</t>
  </si>
  <si>
    <t>Ort:</t>
  </si>
  <si>
    <t>PLZ/Ort:</t>
  </si>
  <si>
    <t>Datum:</t>
  </si>
  <si>
    <t>Land:</t>
  </si>
  <si>
    <t>Telefon:</t>
  </si>
  <si>
    <t>Unterschrift des/der Beauftragten:</t>
  </si>
  <si>
    <t>Fax:</t>
  </si>
  <si>
    <t>………………………………………………………………..</t>
  </si>
  <si>
    <t>E-Mail:</t>
  </si>
  <si>
    <r>
      <t xml:space="preserve">Offerte wurde in folgender Währung erstellt:  </t>
    </r>
    <r>
      <rPr>
        <sz val="11"/>
        <rFont val="Helvetica"/>
        <family val="2"/>
      </rPr>
      <t>………</t>
    </r>
  </si>
  <si>
    <t>Kontaktperson und Telefon:</t>
  </si>
  <si>
    <t>…………………………………………………………………….</t>
  </si>
  <si>
    <t xml:space="preserve">   1.</t>
  </si>
  <si>
    <t>HONORARE</t>
  </si>
  <si>
    <t xml:space="preserve">   1.1</t>
  </si>
  <si>
    <t>Beauftrage/r und/oder internat. Beauftragte/r</t>
  </si>
  <si>
    <t>Total Honorare des/der Beauftragten</t>
  </si>
  <si>
    <t>TOTAL HONORARE</t>
  </si>
  <si>
    <t>SUMME 1.</t>
  </si>
  <si>
    <t xml:space="preserve">   2.</t>
  </si>
  <si>
    <t>REISEKOSTEN UND AUSLAGEN (Beauftragte/r)</t>
  </si>
  <si>
    <t>Beauftragte/r</t>
  </si>
  <si>
    <t>Total Reisenkosten und Auslagen des/der Beauftragten</t>
  </si>
  <si>
    <t xml:space="preserve">    2.1</t>
  </si>
  <si>
    <t>Unterkunfts- und Verpflegungskosten</t>
  </si>
  <si>
    <t xml:space="preserve">    2.2</t>
  </si>
  <si>
    <t>Reisespesen</t>
  </si>
  <si>
    <t xml:space="preserve">    2.3</t>
  </si>
  <si>
    <t>Nebenauslagen der Reise</t>
  </si>
  <si>
    <t xml:space="preserve">    2.4</t>
  </si>
  <si>
    <t>Andere Kosten</t>
  </si>
  <si>
    <t>TOTAL REISEKOSTEN UND AUSLAGEN</t>
  </si>
  <si>
    <t>SUMME 2.</t>
  </si>
  <si>
    <t xml:space="preserve">   3.</t>
  </si>
  <si>
    <t>TOTAL MATERIAL (Beauftragte/r)</t>
  </si>
  <si>
    <t>SUMME 3.</t>
  </si>
  <si>
    <t xml:space="preserve"> </t>
  </si>
  <si>
    <t xml:space="preserve">   4.</t>
  </si>
  <si>
    <t>UNTERAKKORDANT/IN (UA)</t>
  </si>
  <si>
    <t xml:space="preserve">   4.1</t>
  </si>
  <si>
    <t>Honorar Unterakkordant/in</t>
  </si>
  <si>
    <t>Total Honorar des/der Unterakkordant/in</t>
  </si>
  <si>
    <t xml:space="preserve">   4.2</t>
  </si>
  <si>
    <t>Reisekosten und Auslagen (Unterakkordant/in)</t>
  </si>
  <si>
    <t>Total Reisekosten und Auslagen des/der Unterakkordanten/in</t>
  </si>
  <si>
    <t xml:space="preserve">    4.2.1</t>
  </si>
  <si>
    <t xml:space="preserve">    4.2.2</t>
  </si>
  <si>
    <t xml:space="preserve">    4.2.3</t>
  </si>
  <si>
    <t xml:space="preserve">    4.2.4</t>
  </si>
  <si>
    <t xml:space="preserve">   4.3</t>
  </si>
  <si>
    <t>Material (Unterakkordant/in)</t>
  </si>
  <si>
    <t>TOTAL UNTERAKKORDANT/IN</t>
  </si>
  <si>
    <t>SUMME 4.</t>
  </si>
  <si>
    <t xml:space="preserve">   5.</t>
  </si>
  <si>
    <t>MwSt</t>
  </si>
  <si>
    <t>Geschuldeter Betrag</t>
  </si>
  <si>
    <t>GESAMTTOTAL</t>
  </si>
  <si>
    <t>SUMME 1. + 2. + 3. + 4. + 5.</t>
  </si>
  <si>
    <t>Bitte legen Sie die Curricula Vitae</t>
  </si>
  <si>
    <t>neuer Mitarbeiter/innen bei</t>
  </si>
  <si>
    <t>1.1</t>
  </si>
  <si>
    <t>Anzahl</t>
  </si>
  <si>
    <t>Einheit</t>
  </si>
  <si>
    <t>Ansatz</t>
  </si>
  <si>
    <t>Betrag</t>
  </si>
  <si>
    <t>Betrag (UA)</t>
  </si>
  <si>
    <t>4.1</t>
  </si>
  <si>
    <t>Unterakkordant/in</t>
  </si>
  <si>
    <t>Stunde(n)</t>
  </si>
  <si>
    <t>Mitarbeiter/in 1:</t>
  </si>
  <si>
    <t>Tag(e)</t>
  </si>
  <si>
    <t>Mitarbeiter/in 2:</t>
  </si>
  <si>
    <t>Mitarbeiter/in 3:</t>
  </si>
  <si>
    <t>Mitarbeiter/in 4:</t>
  </si>
  <si>
    <t>Mitarbeiter/in 5:</t>
  </si>
  <si>
    <t>Mitarbeiter/in 6:</t>
  </si>
  <si>
    <t>Mitarbeiter/in 7:</t>
  </si>
  <si>
    <t>Mitarbeiter/in 8:</t>
  </si>
  <si>
    <t>Mitarbeiter/in 9:</t>
  </si>
  <si>
    <t>Sekretariat:</t>
  </si>
  <si>
    <t>Tag</t>
  </si>
  <si>
    <t>TOTAL  HONORARE 1.</t>
  </si>
  <si>
    <t>SUMME 1.1</t>
  </si>
  <si>
    <t>TOTAL HONORARE  Unterakkordant/in 4.1</t>
  </si>
  <si>
    <t>SUMME 4.1</t>
  </si>
  <si>
    <t>4.2</t>
  </si>
  <si>
    <t>2.1.</t>
  </si>
  <si>
    <t>Unterkunfts- und Verpflegungskosten (Mitarbeiter/in)</t>
  </si>
  <si>
    <t>4.2.1</t>
  </si>
  <si>
    <t>Unterkunfts- und Verpflegungskosten (Unterakkordant/in)</t>
  </si>
  <si>
    <t>Stadt/ Ort / Bezeichnung</t>
  </si>
  <si>
    <t>Ansatz 
Pauschale Essens-vergütung</t>
  </si>
  <si>
    <t>Richtwert
Hotelüber-nachtung</t>
  </si>
  <si>
    <t>Total</t>
  </si>
  <si>
    <t>Total (UA)</t>
  </si>
  <si>
    <t>Tage</t>
  </si>
  <si>
    <t>Total Unterkunfts- und Verpflegungskosten (Mitarbeiter/in)</t>
  </si>
  <si>
    <t>Total Unterkunfts- und Verpflegungskosten (Unterakkordant/in)</t>
  </si>
  <si>
    <t>2.2</t>
  </si>
  <si>
    <t>Reisespesen Mitarbeiter/in</t>
  </si>
  <si>
    <t>4.2.2</t>
  </si>
  <si>
    <t>Reisespesen Unterakkordant/in</t>
  </si>
  <si>
    <t>Beschreibung (Bahn- und Flugkosten, Km-Entschädigung bei Benützung PW)</t>
  </si>
  <si>
    <t>Total Reisespesen Mitarbeiter/in</t>
  </si>
  <si>
    <t>Total Reisespesen Unterakkordant/in</t>
  </si>
  <si>
    <t>2.3</t>
  </si>
  <si>
    <t>Nebenauslagen der Reise Mitarbeiter/in</t>
  </si>
  <si>
    <t>4.2.3</t>
  </si>
  <si>
    <t>Nebenauslagen der Reise Unterakkordant/in</t>
  </si>
  <si>
    <t xml:space="preserve">Beschreibung (Telekomgebühren, Visagebühren, Impfkosten, </t>
  </si>
  <si>
    <t>Flughafentaxen, Taxi-/Transportkosten)</t>
  </si>
  <si>
    <t>Total Nebenauslagen der Reise Mitarbeiter/in</t>
  </si>
  <si>
    <t>Total Nebenauslagen der Reise Unterakkordant/in</t>
  </si>
  <si>
    <t>2.4</t>
  </si>
  <si>
    <t>Andere Kosten Mitarbeiter/in</t>
  </si>
  <si>
    <t>4.2.4</t>
  </si>
  <si>
    <t>Andere Kosten Unterakkordant/in</t>
  </si>
  <si>
    <t>Beschreibung (Fotokopie- und Druckkosten, andere Auslagen)</t>
  </si>
  <si>
    <t>Total Andere Kosten Mitarbeiter/in</t>
  </si>
  <si>
    <t>Total Andere Kosten Unterakkordant/in</t>
  </si>
  <si>
    <t>TOTAL REISEKOSTEN UND AUSLAGEN (Beauftragte/r) 2.</t>
  </si>
  <si>
    <t>Total Reisekosten und Auslagen (Unterakkordant/in) 4.2</t>
  </si>
  <si>
    <t>SUMME 4.2</t>
  </si>
  <si>
    <t>MATERIAL (Beauftragte/r)</t>
  </si>
  <si>
    <t>4.3</t>
  </si>
  <si>
    <t>Beschreibung</t>
  </si>
  <si>
    <t>TOTAL MATERIAL (Beauftragte/r) 3.</t>
  </si>
  <si>
    <t>Total Material (Unterakkordant/in) 4.3</t>
  </si>
  <si>
    <t>SUMME 4.3</t>
  </si>
  <si>
    <t xml:space="preserve">  4.</t>
  </si>
  <si>
    <r>
      <t xml:space="preserve">TOTAL UNTERAKKORDANT/IN </t>
    </r>
    <r>
      <rPr>
        <i/>
        <sz val="11"/>
        <rFont val="Helvetica"/>
        <family val="2"/>
      </rPr>
      <t>(siehe Seiten 2-4)</t>
    </r>
  </si>
  <si>
    <t>SUMME 4.1 + 4.2 + 4.3</t>
  </si>
  <si>
    <t>MWSt</t>
  </si>
  <si>
    <t>Bitte geben Sie den geschuldeten Betrag ein</t>
  </si>
  <si>
    <t>TOTAL MWSt 5.</t>
  </si>
  <si>
    <t>SUMME 5.</t>
  </si>
  <si>
    <r>
      <t xml:space="preserve">SUMME 1. + 2. + 3. </t>
    </r>
    <r>
      <rPr>
        <b/>
        <i/>
        <sz val="12"/>
        <rFont val="Helvetica"/>
        <family val="2"/>
      </rPr>
      <t>+ 4.</t>
    </r>
    <r>
      <rPr>
        <b/>
        <sz val="12"/>
        <rFont val="Helvetica"/>
        <family val="2"/>
      </rPr>
      <t xml:space="preserve"> + 5.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</si>
</sst>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CHF&quot;\ #,##0.00;[Red]&quot;CHF&quot;\ \-#,##0.00"/>
    <numFmt numFmtId="43" formatCode="_ * #,##0.00_ ;_ * \-#,##0.00_ ;_ * &quot;-&quot;??_ ;_ @_ "/>
    <numFmt numFmtId="164" formatCode="0."/>
  </numFmts>
  <fonts count="37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1"/>
      <name val="Helvetica"/>
      <family val="2"/>
    </font>
    <font>
      <b/>
      <sz val="11"/>
      <name val="Helvetica"/>
      <family val="2"/>
    </font>
    <font>
      <b/>
      <u/>
      <sz val="11"/>
      <name val="Helvetica"/>
      <family val="2"/>
    </font>
    <font>
      <b/>
      <i/>
      <sz val="11"/>
      <name val="Helvetica"/>
      <family val="2"/>
    </font>
    <font>
      <b/>
      <i/>
      <u/>
      <sz val="11"/>
      <name val="Helvetica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Helvetica"/>
      <family val="2"/>
    </font>
    <font>
      <sz val="16"/>
      <name val="Helvetica"/>
      <family val="2"/>
    </font>
    <font>
      <b/>
      <sz val="12"/>
      <name val="Helvetic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1"/>
      <name val="Helvetica"/>
      <family val="2"/>
    </font>
    <font>
      <b/>
      <sz val="11"/>
      <color indexed="10"/>
      <name val="Helvetic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Helvetica"/>
      <family val="2"/>
    </font>
    <font>
      <i/>
      <sz val="10"/>
      <name val="Arial"/>
      <family val="2"/>
    </font>
    <font>
      <i/>
      <u/>
      <sz val="11"/>
      <name val="Helvetica"/>
      <family val="2"/>
    </font>
    <font>
      <b/>
      <sz val="12"/>
      <name val="Bookman Old Style"/>
      <family val="1"/>
    </font>
    <font>
      <b/>
      <sz val="11"/>
      <name val="Arial"/>
      <family val="2"/>
    </font>
    <font>
      <i/>
      <sz val="10"/>
      <name val="Arial"/>
      <family val="2"/>
    </font>
    <font>
      <b/>
      <i/>
      <sz val="12"/>
      <name val="Helvetica"/>
      <family val="2"/>
    </font>
    <font>
      <b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color indexed="10"/>
      <name val="Arial"/>
      <family val="2"/>
    </font>
    <font>
      <sz val="16"/>
      <color indexed="10"/>
      <name val="Arial"/>
      <family val="2"/>
    </font>
    <font>
      <b/>
      <i/>
      <sz val="1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/>
      <diagonal/>
    </border>
    <border>
      <left/>
      <right/>
      <top style="thin">
        <color indexed="24"/>
      </top>
      <bottom/>
      <diagonal/>
    </border>
    <border>
      <left/>
      <right/>
      <top/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24"/>
      </top>
      <bottom style="thin">
        <color indexed="24"/>
      </bottom>
      <diagonal/>
    </border>
    <border>
      <left/>
      <right/>
      <top style="thin">
        <color indexed="2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24"/>
      </bottom>
      <diagonal/>
    </border>
    <border>
      <left/>
      <right style="thin">
        <color indexed="64"/>
      </right>
      <top/>
      <bottom style="thin">
        <color indexed="2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24"/>
      </bottom>
      <diagonal/>
    </border>
    <border>
      <left style="thin">
        <color indexed="64"/>
      </left>
      <right/>
      <top style="thin">
        <color indexed="64"/>
      </top>
      <bottom style="thin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64"/>
      </top>
      <bottom style="thin">
        <color indexed="24"/>
      </bottom>
      <diagonal/>
    </border>
    <border>
      <left/>
      <right style="thin">
        <color indexed="64"/>
      </right>
      <top style="thin">
        <color indexed="24"/>
      </top>
      <bottom style="thin">
        <color indexed="24"/>
      </bottom>
      <diagonal/>
    </border>
    <border>
      <left style="thin">
        <color indexed="64"/>
      </left>
      <right/>
      <top style="thin">
        <color indexed="24"/>
      </top>
      <bottom style="thin">
        <color indexed="64"/>
      </bottom>
      <diagonal/>
    </border>
    <border>
      <left/>
      <right/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 style="thin">
        <color indexed="64"/>
      </bottom>
      <diagonal/>
    </border>
    <border>
      <left/>
      <right style="thin">
        <color indexed="64"/>
      </right>
      <top style="thin">
        <color indexed="2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3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left"/>
    </xf>
    <xf numFmtId="4" fontId="3" fillId="0" borderId="1" xfId="0" applyNumberFormat="1" applyFont="1" applyBorder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0" fillId="0" borderId="0" xfId="0" applyAlignment="1">
      <alignment horizontal="left"/>
    </xf>
    <xf numFmtId="0" fontId="3" fillId="0" borderId="6" xfId="0" applyFont="1" applyBorder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/>
    <xf numFmtId="4" fontId="10" fillId="2" borderId="8" xfId="0" applyNumberFormat="1" applyFont="1" applyFill="1" applyBorder="1"/>
    <xf numFmtId="0" fontId="11" fillId="2" borderId="8" xfId="0" applyFont="1" applyFill="1" applyBorder="1"/>
    <xf numFmtId="0" fontId="12" fillId="2" borderId="9" xfId="0" applyFont="1" applyFill="1" applyBorder="1"/>
    <xf numFmtId="0" fontId="11" fillId="0" borderId="0" xfId="0" applyFont="1"/>
    <xf numFmtId="0" fontId="3" fillId="0" borderId="0" xfId="0" applyFont="1" applyAlignment="1">
      <alignment horizontal="right"/>
    </xf>
    <xf numFmtId="10" fontId="4" fillId="0" borderId="0" xfId="0" applyNumberFormat="1" applyFont="1"/>
    <xf numFmtId="0" fontId="15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4" fontId="3" fillId="0" borderId="13" xfId="0" applyNumberFormat="1" applyFont="1" applyBorder="1"/>
    <xf numFmtId="4" fontId="3" fillId="0" borderId="14" xfId="0" applyNumberFormat="1" applyFont="1" applyBorder="1"/>
    <xf numFmtId="0" fontId="3" fillId="0" borderId="10" xfId="0" applyFont="1" applyBorder="1"/>
    <xf numFmtId="4" fontId="3" fillId="0" borderId="6" xfId="0" applyNumberFormat="1" applyFont="1" applyBorder="1"/>
    <xf numFmtId="4" fontId="4" fillId="0" borderId="4" xfId="0" applyNumberFormat="1" applyFont="1" applyBorder="1"/>
    <xf numFmtId="0" fontId="4" fillId="0" borderId="2" xfId="0" applyFont="1" applyBorder="1"/>
    <xf numFmtId="4" fontId="4" fillId="0" borderId="6" xfId="0" applyNumberFormat="1" applyFont="1" applyBorder="1"/>
    <xf numFmtId="4" fontId="16" fillId="0" borderId="0" xfId="0" applyNumberFormat="1" applyFont="1"/>
    <xf numFmtId="4" fontId="3" fillId="0" borderId="14" xfId="0" applyNumberFormat="1" applyFont="1" applyBorder="1" applyAlignment="1">
      <alignment horizontal="center"/>
    </xf>
    <xf numFmtId="0" fontId="3" fillId="0" borderId="15" xfId="0" applyFont="1" applyBorder="1" applyAlignment="1">
      <alignment wrapText="1"/>
    </xf>
    <xf numFmtId="0" fontId="19" fillId="0" borderId="0" xfId="0" applyFont="1"/>
    <xf numFmtId="14" fontId="4" fillId="0" borderId="0" xfId="0" quotePrefix="1" applyNumberFormat="1" applyFont="1" applyAlignment="1">
      <alignment horizontal="left"/>
    </xf>
    <xf numFmtId="0" fontId="3" fillId="0" borderId="14" xfId="0" applyFont="1" applyBorder="1"/>
    <xf numFmtId="0" fontId="3" fillId="0" borderId="13" xfId="0" applyFont="1" applyBorder="1"/>
    <xf numFmtId="4" fontId="3" fillId="0" borderId="16" xfId="0" applyNumberFormat="1" applyFont="1" applyBorder="1"/>
    <xf numFmtId="0" fontId="3" fillId="0" borderId="17" xfId="0" applyFont="1" applyBorder="1"/>
    <xf numFmtId="4" fontId="3" fillId="0" borderId="6" xfId="0" applyNumberFormat="1" applyFont="1" applyBorder="1" applyAlignment="1">
      <alignment wrapText="1"/>
    </xf>
    <xf numFmtId="4" fontId="3" fillId="0" borderId="18" xfId="0" applyNumberFormat="1" applyFont="1" applyBorder="1"/>
    <xf numFmtId="0" fontId="3" fillId="0" borderId="5" xfId="0" applyFont="1" applyBorder="1" applyAlignment="1">
      <alignment wrapText="1"/>
    </xf>
    <xf numFmtId="8" fontId="3" fillId="0" borderId="6" xfId="0" applyNumberFormat="1" applyFont="1" applyBorder="1"/>
    <xf numFmtId="4" fontId="3" fillId="0" borderId="6" xfId="0" applyNumberFormat="1" applyFont="1" applyBorder="1" applyAlignment="1">
      <alignment horizontal="right"/>
    </xf>
    <xf numFmtId="0" fontId="12" fillId="2" borderId="8" xfId="0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19" xfId="0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/>
    </xf>
    <xf numFmtId="0" fontId="7" fillId="0" borderId="0" xfId="0" applyFont="1"/>
    <xf numFmtId="0" fontId="21" fillId="0" borderId="0" xfId="0" applyFont="1"/>
    <xf numFmtId="0" fontId="6" fillId="0" borderId="0" xfId="0" applyFont="1"/>
    <xf numFmtId="4" fontId="4" fillId="0" borderId="0" xfId="0" applyNumberFormat="1" applyFont="1" applyAlignment="1">
      <alignment horizontal="right"/>
    </xf>
    <xf numFmtId="14" fontId="3" fillId="0" borderId="0" xfId="0" applyNumberFormat="1" applyFont="1" applyAlignment="1" applyProtection="1">
      <alignment horizontal="left"/>
      <protection locked="0"/>
    </xf>
    <xf numFmtId="4" fontId="24" fillId="3" borderId="4" xfId="0" applyNumberFormat="1" applyFont="1" applyFill="1" applyBorder="1"/>
    <xf numFmtId="0" fontId="4" fillId="0" borderId="6" xfId="0" applyFont="1" applyBorder="1"/>
    <xf numFmtId="4" fontId="4" fillId="0" borderId="20" xfId="0" applyNumberFormat="1" applyFont="1" applyBorder="1"/>
    <xf numFmtId="4" fontId="4" fillId="0" borderId="19" xfId="0" applyNumberFormat="1" applyFont="1" applyBorder="1" applyProtection="1">
      <protection hidden="1"/>
    </xf>
    <xf numFmtId="4" fontId="3" fillId="0" borderId="11" xfId="0" applyNumberFormat="1" applyFont="1" applyBorder="1" applyAlignment="1">
      <alignment horizontal="left" wrapText="1"/>
    </xf>
    <xf numFmtId="4" fontId="24" fillId="3" borderId="17" xfId="0" applyNumberFormat="1" applyFont="1" applyFill="1" applyBorder="1"/>
    <xf numFmtId="4" fontId="24" fillId="3" borderId="5" xfId="0" applyNumberFormat="1" applyFont="1" applyFill="1" applyBorder="1"/>
    <xf numFmtId="4" fontId="24" fillId="3" borderId="2" xfId="0" applyNumberFormat="1" applyFont="1" applyFill="1" applyBorder="1"/>
    <xf numFmtId="4" fontId="24" fillId="3" borderId="6" xfId="0" applyNumberFormat="1" applyFont="1" applyFill="1" applyBorder="1"/>
    <xf numFmtId="4" fontId="24" fillId="3" borderId="3" xfId="0" applyNumberFormat="1" applyFont="1" applyFill="1" applyBorder="1"/>
    <xf numFmtId="0" fontId="4" fillId="0" borderId="11" xfId="0" quotePrefix="1" applyFont="1" applyBorder="1" applyAlignment="1">
      <alignment horizontal="left"/>
    </xf>
    <xf numFmtId="0" fontId="5" fillId="0" borderId="21" xfId="0" applyFont="1" applyBorder="1"/>
    <xf numFmtId="0" fontId="5" fillId="0" borderId="1" xfId="0" applyFont="1" applyBorder="1"/>
    <xf numFmtId="0" fontId="4" fillId="0" borderId="0" xfId="0" quotePrefix="1" applyFont="1" applyAlignment="1">
      <alignment horizontal="left"/>
    </xf>
    <xf numFmtId="0" fontId="5" fillId="0" borderId="17" xfId="0" applyFont="1" applyBorder="1"/>
    <xf numFmtId="0" fontId="5" fillId="0" borderId="4" xfId="0" applyFont="1" applyBorder="1"/>
    <xf numFmtId="0" fontId="4" fillId="0" borderId="10" xfId="0" applyFont="1" applyBorder="1"/>
    <xf numFmtId="43" fontId="3" fillId="0" borderId="0" xfId="1" applyFont="1"/>
    <xf numFmtId="43" fontId="4" fillId="0" borderId="15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3" xfId="1" applyFont="1" applyBorder="1" applyAlignment="1">
      <alignment horizontal="center"/>
    </xf>
    <xf numFmtId="0" fontId="4" fillId="0" borderId="0" xfId="0" applyFont="1" applyAlignment="1">
      <alignment horizontal="right"/>
    </xf>
    <xf numFmtId="43" fontId="3" fillId="0" borderId="6" xfId="1" applyFont="1" applyBorder="1"/>
    <xf numFmtId="43" fontId="3" fillId="0" borderId="22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4" fillId="0" borderId="0" xfId="1" applyFont="1"/>
    <xf numFmtId="43" fontId="3" fillId="0" borderId="20" xfId="1" applyFont="1" applyBorder="1" applyAlignment="1">
      <alignment horizontal="center"/>
    </xf>
    <xf numFmtId="43" fontId="0" fillId="0" borderId="0" xfId="1" applyFont="1"/>
    <xf numFmtId="4" fontId="4" fillId="0" borderId="16" xfId="0" applyNumberFormat="1" applyFont="1" applyBorder="1"/>
    <xf numFmtId="0" fontId="8" fillId="0" borderId="0" xfId="0" applyFont="1"/>
    <xf numFmtId="0" fontId="0" fillId="0" borderId="0" xfId="0" quotePrefix="1" applyAlignment="1">
      <alignment horizontal="left"/>
    </xf>
    <xf numFmtId="4" fontId="4" fillId="0" borderId="19" xfId="0" applyNumberFormat="1" applyFont="1" applyBorder="1"/>
    <xf numFmtId="4" fontId="4" fillId="0" borderId="0" xfId="0" applyNumberFormat="1" applyFont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7" xfId="0" applyFont="1" applyBorder="1"/>
    <xf numFmtId="4" fontId="4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10" fillId="0" borderId="0" xfId="0" applyFont="1"/>
    <xf numFmtId="0" fontId="3" fillId="0" borderId="23" xfId="0" applyFont="1" applyBorder="1"/>
    <xf numFmtId="0" fontId="3" fillId="0" borderId="24" xfId="0" applyFont="1" applyBorder="1"/>
    <xf numFmtId="4" fontId="3" fillId="0" borderId="22" xfId="0" applyNumberFormat="1" applyFont="1" applyBorder="1"/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3" fontId="21" fillId="0" borderId="0" xfId="1" applyFont="1"/>
    <xf numFmtId="43" fontId="21" fillId="0" borderId="6" xfId="1" applyFont="1" applyBorder="1"/>
    <xf numFmtId="4" fontId="3" fillId="0" borderId="17" xfId="1" applyNumberFormat="1" applyFont="1" applyBorder="1"/>
    <xf numFmtId="4" fontId="3" fillId="0" borderId="25" xfId="1" applyNumberFormat="1" applyFont="1" applyBorder="1"/>
    <xf numFmtId="4" fontId="3" fillId="0" borderId="2" xfId="1" applyNumberFormat="1" applyFont="1" applyBorder="1"/>
    <xf numFmtId="4" fontId="3" fillId="0" borderId="26" xfId="1" applyNumberFormat="1" applyFont="1" applyBorder="1" applyAlignment="1">
      <alignment horizontal="center"/>
    </xf>
    <xf numFmtId="4" fontId="3" fillId="0" borderId="26" xfId="1" applyNumberFormat="1" applyFont="1" applyBorder="1"/>
    <xf numFmtId="4" fontId="3" fillId="0" borderId="11" xfId="1" applyNumberFormat="1" applyFont="1" applyBorder="1"/>
    <xf numFmtId="4" fontId="4" fillId="0" borderId="27" xfId="1" applyNumberFormat="1" applyFont="1" applyBorder="1"/>
    <xf numFmtId="4" fontId="3" fillId="0" borderId="18" xfId="1" applyNumberFormat="1" applyFont="1" applyBorder="1"/>
    <xf numFmtId="4" fontId="4" fillId="0" borderId="0" xfId="1" applyNumberFormat="1" applyFont="1"/>
    <xf numFmtId="43" fontId="3" fillId="0" borderId="0" xfId="1" applyFont="1" applyAlignment="1">
      <alignment horizontal="right"/>
    </xf>
    <xf numFmtId="14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3" fillId="0" borderId="28" xfId="0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0" xfId="0" applyFont="1" applyBorder="1" applyProtection="1">
      <protection locked="0"/>
    </xf>
    <xf numFmtId="1" fontId="3" fillId="0" borderId="18" xfId="0" applyNumberFormat="1" applyFont="1" applyBorder="1" applyProtection="1">
      <protection locked="0"/>
    </xf>
    <xf numFmtId="1" fontId="3" fillId="0" borderId="16" xfId="0" applyNumberFormat="1" applyFont="1" applyBorder="1" applyProtection="1">
      <protection locked="0"/>
    </xf>
    <xf numFmtId="4" fontId="3" fillId="0" borderId="18" xfId="0" applyNumberFormat="1" applyFont="1" applyBorder="1" applyProtection="1">
      <protection locked="0"/>
    </xf>
    <xf numFmtId="4" fontId="3" fillId="0" borderId="22" xfId="0" applyNumberFormat="1" applyFont="1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43" fontId="3" fillId="0" borderId="30" xfId="1" applyFont="1" applyBorder="1" applyProtection="1">
      <protection locked="0"/>
    </xf>
    <xf numFmtId="43" fontId="3" fillId="0" borderId="18" xfId="1" applyFont="1" applyBorder="1" applyProtection="1">
      <protection locked="0"/>
    </xf>
    <xf numFmtId="43" fontId="3" fillId="0" borderId="22" xfId="1" applyFont="1" applyBorder="1" applyProtection="1">
      <protection locked="0"/>
    </xf>
    <xf numFmtId="43" fontId="3" fillId="0" borderId="16" xfId="1" applyFont="1" applyBorder="1" applyProtection="1">
      <protection locked="0"/>
    </xf>
    <xf numFmtId="43" fontId="3" fillId="0" borderId="20" xfId="1" applyFont="1" applyBorder="1" applyProtection="1">
      <protection locked="0"/>
    </xf>
    <xf numFmtId="10" fontId="4" fillId="0" borderId="4" xfId="0" applyNumberFormat="1" applyFont="1" applyBorder="1" applyProtection="1">
      <protection locked="0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33" fillId="0" borderId="0" xfId="0" applyFont="1"/>
    <xf numFmtId="0" fontId="26" fillId="4" borderId="0" xfId="0" applyFont="1" applyFill="1"/>
    <xf numFmtId="0" fontId="26" fillId="4" borderId="0" xfId="0" applyFont="1" applyFill="1" applyAlignment="1">
      <alignment vertical="top"/>
    </xf>
    <xf numFmtId="0" fontId="28" fillId="0" borderId="0" xfId="0" applyFont="1" applyAlignment="1">
      <alignment vertical="center"/>
    </xf>
    <xf numFmtId="0" fontId="36" fillId="0" borderId="0" xfId="0" applyFont="1"/>
    <xf numFmtId="0" fontId="21" fillId="0" borderId="20" xfId="0" applyFont="1" applyBorder="1"/>
    <xf numFmtId="4" fontId="21" fillId="0" borderId="16" xfId="0" applyNumberFormat="1" applyFont="1" applyBorder="1"/>
    <xf numFmtId="0" fontId="3" fillId="0" borderId="21" xfId="0" applyFont="1" applyBorder="1"/>
    <xf numFmtId="0" fontId="21" fillId="0" borderId="3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22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3" fillId="0" borderId="20" xfId="0" applyFont="1" applyBorder="1"/>
    <xf numFmtId="0" fontId="20" fillId="4" borderId="0" xfId="0" quotePrefix="1" applyFont="1" applyFill="1" applyAlignment="1">
      <alignment horizontal="left"/>
    </xf>
    <xf numFmtId="0" fontId="6" fillId="4" borderId="0" xfId="0" applyFont="1" applyFill="1"/>
    <xf numFmtId="4" fontId="6" fillId="4" borderId="0" xfId="0" applyNumberFormat="1" applyFont="1" applyFill="1"/>
    <xf numFmtId="4" fontId="21" fillId="4" borderId="0" xfId="0" applyNumberFormat="1" applyFont="1" applyFill="1"/>
    <xf numFmtId="0" fontId="21" fillId="4" borderId="0" xfId="0" applyFont="1" applyFill="1"/>
    <xf numFmtId="14" fontId="6" fillId="4" borderId="0" xfId="0" quotePrefix="1" applyNumberFormat="1" applyFont="1" applyFill="1" applyAlignment="1">
      <alignment horizontal="left"/>
    </xf>
    <xf numFmtId="0" fontId="7" fillId="4" borderId="21" xfId="0" applyFont="1" applyFill="1" applyBorder="1"/>
    <xf numFmtId="0" fontId="7" fillId="4" borderId="1" xfId="0" applyFont="1" applyFill="1" applyBorder="1"/>
    <xf numFmtId="4" fontId="21" fillId="4" borderId="1" xfId="0" applyNumberFormat="1" applyFont="1" applyFill="1" applyBorder="1"/>
    <xf numFmtId="4" fontId="6" fillId="4" borderId="19" xfId="0" applyNumberFormat="1" applyFont="1" applyFill="1" applyBorder="1"/>
    <xf numFmtId="0" fontId="21" fillId="4" borderId="15" xfId="0" applyFont="1" applyFill="1" applyBorder="1" applyAlignment="1">
      <alignment wrapText="1"/>
    </xf>
    <xf numFmtId="0" fontId="6" fillId="4" borderId="0" xfId="0" quotePrefix="1" applyFont="1" applyFill="1" applyAlignment="1">
      <alignment horizontal="left"/>
    </xf>
    <xf numFmtId="0" fontId="7" fillId="4" borderId="17" xfId="0" applyFont="1" applyFill="1" applyBorder="1"/>
    <xf numFmtId="0" fontId="7" fillId="4" borderId="4" xfId="0" applyFont="1" applyFill="1" applyBorder="1"/>
    <xf numFmtId="4" fontId="21" fillId="4" borderId="4" xfId="0" applyNumberFormat="1" applyFont="1" applyFill="1" applyBorder="1"/>
    <xf numFmtId="4" fontId="6" fillId="4" borderId="20" xfId="0" applyNumberFormat="1" applyFont="1" applyFill="1" applyBorder="1"/>
    <xf numFmtId="0" fontId="21" fillId="4" borderId="5" xfId="0" applyFont="1" applyFill="1" applyBorder="1" applyAlignment="1">
      <alignment wrapText="1"/>
    </xf>
    <xf numFmtId="0" fontId="22" fillId="4" borderId="0" xfId="0" quotePrefix="1" applyFont="1" applyFill="1" applyAlignment="1">
      <alignment horizontal="left"/>
    </xf>
    <xf numFmtId="4" fontId="21" fillId="4" borderId="17" xfId="1" applyNumberFormat="1" applyFont="1" applyFill="1" applyBorder="1"/>
    <xf numFmtId="0" fontId="21" fillId="4" borderId="17" xfId="0" applyFont="1" applyFill="1" applyBorder="1"/>
    <xf numFmtId="0" fontId="21" fillId="4" borderId="5" xfId="0" applyFont="1" applyFill="1" applyBorder="1"/>
    <xf numFmtId="0" fontId="22" fillId="4" borderId="0" xfId="0" applyFont="1" applyFill="1" applyAlignment="1">
      <alignment horizontal="left"/>
    </xf>
    <xf numFmtId="0" fontId="21" fillId="4" borderId="23" xfId="0" applyFont="1" applyFill="1" applyBorder="1"/>
    <xf numFmtId="0" fontId="21" fillId="4" borderId="24" xfId="0" applyFont="1" applyFill="1" applyBorder="1"/>
    <xf numFmtId="4" fontId="21" fillId="4" borderId="25" xfId="1" applyNumberFormat="1" applyFont="1" applyFill="1" applyBorder="1"/>
    <xf numFmtId="0" fontId="21" fillId="4" borderId="10" xfId="0" applyFont="1" applyFill="1" applyBorder="1"/>
    <xf numFmtId="0" fontId="21" fillId="4" borderId="11" xfId="0" applyFont="1" applyFill="1" applyBorder="1"/>
    <xf numFmtId="4" fontId="21" fillId="4" borderId="11" xfId="0" applyNumberFormat="1" applyFont="1" applyFill="1" applyBorder="1" applyAlignment="1">
      <alignment horizontal="left" wrapText="1"/>
    </xf>
    <xf numFmtId="0" fontId="21" fillId="4" borderId="2" xfId="0" applyFont="1" applyFill="1" applyBorder="1"/>
    <xf numFmtId="0" fontId="21" fillId="4" borderId="6" xfId="0" applyFont="1" applyFill="1" applyBorder="1"/>
    <xf numFmtId="4" fontId="21" fillId="4" borderId="2" xfId="1" applyNumberFormat="1" applyFont="1" applyFill="1" applyBorder="1"/>
    <xf numFmtId="0" fontId="21" fillId="4" borderId="3" xfId="0" applyFont="1" applyFill="1" applyBorder="1"/>
    <xf numFmtId="4" fontId="21" fillId="4" borderId="6" xfId="0" applyNumberFormat="1" applyFont="1" applyFill="1" applyBorder="1"/>
    <xf numFmtId="0" fontId="21" fillId="4" borderId="3" xfId="0" applyFont="1" applyFill="1" applyBorder="1" applyAlignment="1">
      <alignment wrapText="1"/>
    </xf>
    <xf numFmtId="4" fontId="6" fillId="4" borderId="16" xfId="0" applyNumberFormat="1" applyFont="1" applyFill="1" applyBorder="1"/>
    <xf numFmtId="0" fontId="6" fillId="4" borderId="28" xfId="0" applyFont="1" applyFill="1" applyBorder="1"/>
    <xf numFmtId="0" fontId="7" fillId="4" borderId="0" xfId="0" applyFont="1" applyFill="1"/>
    <xf numFmtId="4" fontId="3" fillId="4" borderId="0" xfId="0" applyNumberFormat="1" applyFont="1" applyFill="1"/>
    <xf numFmtId="0" fontId="26" fillId="4" borderId="0" xfId="0" applyFont="1" applyFill="1" applyAlignment="1">
      <alignment horizontal="center"/>
    </xf>
    <xf numFmtId="0" fontId="26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>
      <alignment horizontal="left"/>
    </xf>
    <xf numFmtId="0" fontId="0" fillId="4" borderId="0" xfId="0" applyFill="1" applyAlignment="1" applyProtection="1">
      <alignment horizontal="left"/>
      <protection locked="0"/>
    </xf>
    <xf numFmtId="0" fontId="4" fillId="4" borderId="21" xfId="0" applyFont="1" applyFill="1" applyBorder="1" applyAlignment="1">
      <alignment horizontal="left"/>
    </xf>
    <xf numFmtId="0" fontId="21" fillId="4" borderId="21" xfId="0" applyFont="1" applyFill="1" applyBorder="1" applyAlignment="1">
      <alignment horizontal="left"/>
    </xf>
    <xf numFmtId="0" fontId="6" fillId="4" borderId="1" xfId="0" applyFont="1" applyFill="1" applyBorder="1"/>
    <xf numFmtId="0" fontId="21" fillId="4" borderId="1" xfId="0" applyFont="1" applyFill="1" applyBorder="1"/>
    <xf numFmtId="0" fontId="6" fillId="4" borderId="1" xfId="0" applyFont="1" applyFill="1" applyBorder="1" applyAlignment="1">
      <alignment horizontal="right"/>
    </xf>
    <xf numFmtId="4" fontId="6" fillId="4" borderId="27" xfId="1" applyNumberFormat="1" applyFont="1" applyFill="1" applyBorder="1"/>
    <xf numFmtId="43" fontId="6" fillId="4" borderId="15" xfId="1" applyFont="1" applyFill="1" applyBorder="1" applyAlignment="1">
      <alignment horizontal="center"/>
    </xf>
    <xf numFmtId="4" fontId="21" fillId="4" borderId="26" xfId="1" applyNumberFormat="1" applyFont="1" applyFill="1" applyBorder="1" applyAlignment="1">
      <alignment horizontal="center"/>
    </xf>
    <xf numFmtId="4" fontId="21" fillId="4" borderId="26" xfId="1" applyNumberFormat="1" applyFont="1" applyFill="1" applyBorder="1"/>
    <xf numFmtId="4" fontId="22" fillId="4" borderId="0" xfId="1" applyNumberFormat="1" applyFont="1" applyFill="1"/>
    <xf numFmtId="4" fontId="21" fillId="4" borderId="31" xfId="1" applyNumberFormat="1" applyFont="1" applyFill="1" applyBorder="1"/>
    <xf numFmtId="0" fontId="23" fillId="4" borderId="10" xfId="0" applyFont="1" applyFill="1" applyBorder="1"/>
    <xf numFmtId="0" fontId="15" fillId="4" borderId="0" xfId="0" applyFont="1" applyFill="1"/>
    <xf numFmtId="14" fontId="4" fillId="4" borderId="0" xfId="0" applyNumberFormat="1" applyFont="1" applyFill="1" applyAlignment="1">
      <alignment horizontal="left"/>
    </xf>
    <xf numFmtId="0" fontId="21" fillId="4" borderId="21" xfId="0" applyFont="1" applyFill="1" applyBorder="1"/>
    <xf numFmtId="4" fontId="21" fillId="4" borderId="1" xfId="0" applyNumberFormat="1" applyFont="1" applyFill="1" applyBorder="1" applyAlignment="1">
      <alignment horizontal="right"/>
    </xf>
    <xf numFmtId="43" fontId="21" fillId="4" borderId="5" xfId="1" applyFont="1" applyFill="1" applyBorder="1" applyAlignment="1">
      <alignment horizontal="center"/>
    </xf>
    <xf numFmtId="43" fontId="21" fillId="4" borderId="3" xfId="1" applyFont="1" applyFill="1" applyBorder="1" applyAlignment="1">
      <alignment horizontal="center"/>
    </xf>
    <xf numFmtId="4" fontId="21" fillId="4" borderId="18" xfId="1" applyNumberFormat="1" applyFont="1" applyFill="1" applyBorder="1"/>
    <xf numFmtId="4" fontId="21" fillId="4" borderId="32" xfId="1" applyNumberFormat="1" applyFont="1" applyFill="1" applyBorder="1"/>
    <xf numFmtId="0" fontId="3" fillId="4" borderId="0" xfId="0" applyFont="1" applyFill="1"/>
    <xf numFmtId="14" fontId="6" fillId="4" borderId="0" xfId="0" applyNumberFormat="1" applyFont="1" applyFill="1" applyAlignment="1">
      <alignment horizontal="left"/>
    </xf>
    <xf numFmtId="0" fontId="22" fillId="4" borderId="0" xfId="0" applyFont="1" applyFill="1" applyAlignment="1" applyProtection="1">
      <alignment horizontal="left"/>
      <protection locked="0"/>
    </xf>
    <xf numFmtId="43" fontId="21" fillId="4" borderId="22" xfId="1" applyFont="1" applyFill="1" applyBorder="1" applyAlignment="1">
      <alignment horizontal="center"/>
    </xf>
    <xf numFmtId="43" fontId="21" fillId="4" borderId="16" xfId="1" applyFont="1" applyFill="1" applyBorder="1" applyAlignment="1">
      <alignment horizontal="center"/>
    </xf>
    <xf numFmtId="43" fontId="21" fillId="4" borderId="30" xfId="1" applyFont="1" applyFill="1" applyBorder="1" applyProtection="1">
      <protection locked="0"/>
    </xf>
    <xf numFmtId="43" fontId="21" fillId="4" borderId="18" xfId="1" applyFont="1" applyFill="1" applyBorder="1" applyProtection="1">
      <protection locked="0"/>
    </xf>
    <xf numFmtId="43" fontId="21" fillId="4" borderId="22" xfId="1" applyFont="1" applyFill="1" applyBorder="1" applyProtection="1">
      <protection locked="0"/>
    </xf>
    <xf numFmtId="43" fontId="21" fillId="4" borderId="16" xfId="1" applyFont="1" applyFill="1" applyBorder="1" applyProtection="1">
      <protection locked="0"/>
    </xf>
    <xf numFmtId="4" fontId="21" fillId="4" borderId="6" xfId="0" applyNumberFormat="1" applyFont="1" applyFill="1" applyBorder="1" applyAlignment="1">
      <alignment horizontal="right"/>
    </xf>
    <xf numFmtId="43" fontId="21" fillId="4" borderId="20" xfId="1" applyFont="1" applyFill="1" applyBorder="1" applyAlignment="1">
      <alignment horizontal="center"/>
    </xf>
    <xf numFmtId="4" fontId="3" fillId="4" borderId="32" xfId="0" applyNumberFormat="1" applyFont="1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/>
    <xf numFmtId="0" fontId="9" fillId="4" borderId="21" xfId="0" quotePrefix="1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4" fontId="6" fillId="4" borderId="1" xfId="0" applyNumberFormat="1" applyFont="1" applyFill="1" applyBorder="1" applyAlignment="1">
      <alignment horizontal="right"/>
    </xf>
    <xf numFmtId="43" fontId="21" fillId="4" borderId="20" xfId="1" applyFont="1" applyFill="1" applyBorder="1" applyProtection="1">
      <protection locked="0"/>
    </xf>
    <xf numFmtId="4" fontId="21" fillId="4" borderId="5" xfId="0" applyNumberFormat="1" applyFont="1" applyFill="1" applyBorder="1"/>
    <xf numFmtId="0" fontId="21" fillId="0" borderId="20" xfId="0" applyFont="1" applyBorder="1" applyAlignment="1">
      <alignment horizontal="center"/>
    </xf>
    <xf numFmtId="0" fontId="35" fillId="0" borderId="0" xfId="0" applyFont="1"/>
    <xf numFmtId="164" fontId="35" fillId="0" borderId="0" xfId="0" applyNumberFormat="1" applyFont="1" applyAlignment="1">
      <alignment vertical="top"/>
    </xf>
    <xf numFmtId="164" fontId="35" fillId="4" borderId="0" xfId="0" applyNumberFormat="1" applyFont="1" applyFill="1" applyAlignment="1">
      <alignment vertical="top"/>
    </xf>
    <xf numFmtId="0" fontId="35" fillId="0" borderId="0" xfId="0" applyFont="1" applyAlignment="1">
      <alignment vertical="center"/>
    </xf>
    <xf numFmtId="0" fontId="35" fillId="0" borderId="0" xfId="0" applyFont="1" applyAlignment="1">
      <alignment horizontal="left" wrapText="1"/>
    </xf>
    <xf numFmtId="0" fontId="2" fillId="0" borderId="0" xfId="0" applyFont="1" applyProtection="1">
      <protection locked="0"/>
    </xf>
    <xf numFmtId="4" fontId="3" fillId="0" borderId="14" xfId="0" applyNumberFormat="1" applyFont="1" applyBorder="1" applyAlignment="1" applyProtection="1">
      <alignment horizontal="center"/>
      <protection locked="0"/>
    </xf>
    <xf numFmtId="4" fontId="3" fillId="0" borderId="18" xfId="0" applyNumberFormat="1" applyFont="1" applyBorder="1" applyAlignment="1" applyProtection="1">
      <alignment horizontal="center"/>
      <protection locked="0"/>
    </xf>
    <xf numFmtId="4" fontId="3" fillId="0" borderId="14" xfId="0" applyNumberFormat="1" applyFont="1" applyBorder="1" applyProtection="1">
      <protection locked="0"/>
    </xf>
    <xf numFmtId="4" fontId="3" fillId="0" borderId="33" xfId="0" applyNumberFormat="1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2" fontId="10" fillId="2" borderId="27" xfId="1" applyNumberFormat="1" applyFont="1" applyFill="1" applyBorder="1"/>
    <xf numFmtId="0" fontId="35" fillId="0" borderId="0" xfId="0" applyFont="1" applyAlignment="1">
      <alignment horizontal="left" vertical="top" wrapText="1"/>
    </xf>
    <xf numFmtId="0" fontId="31" fillId="0" borderId="0" xfId="0" applyFont="1" applyAlignment="1">
      <alignment horizontal="center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Alignment="1">
      <alignment horizontal="left" vertical="center"/>
    </xf>
    <xf numFmtId="0" fontId="35" fillId="4" borderId="0" xfId="0" applyFont="1" applyFill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28" fillId="0" borderId="0" xfId="0" applyFont="1" applyAlignment="1">
      <alignment horizontal="left" vertical="top" wrapText="1"/>
    </xf>
    <xf numFmtId="0" fontId="3" fillId="0" borderId="17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1" fillId="4" borderId="17" xfId="0" applyFont="1" applyFill="1" applyBorder="1" applyAlignment="1">
      <alignment horizontal="left" wrapText="1"/>
    </xf>
    <xf numFmtId="0" fontId="21" fillId="4" borderId="4" xfId="0" applyFont="1" applyFill="1" applyBorder="1" applyAlignment="1">
      <alignment horizontal="left"/>
    </xf>
    <xf numFmtId="0" fontId="21" fillId="4" borderId="5" xfId="0" applyFont="1" applyFill="1" applyBorder="1" applyAlignment="1">
      <alignment horizontal="left"/>
    </xf>
    <xf numFmtId="14" fontId="3" fillId="0" borderId="0" xfId="0" applyNumberFormat="1" applyFont="1" applyAlignment="1" applyProtection="1">
      <alignment horizontal="left"/>
      <protection locked="0"/>
    </xf>
    <xf numFmtId="0" fontId="3" fillId="0" borderId="23" xfId="0" applyFont="1" applyBorder="1" applyAlignment="1" applyProtection="1">
      <alignment horizontal="left"/>
      <protection locked="0"/>
    </xf>
    <xf numFmtId="0" fontId="3" fillId="0" borderId="24" xfId="0" applyFont="1" applyBorder="1" applyAlignment="1" applyProtection="1">
      <alignment horizontal="left"/>
      <protection locked="0"/>
    </xf>
    <xf numFmtId="0" fontId="3" fillId="0" borderId="36" xfId="0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37" xfId="0" applyFont="1" applyBorder="1" applyAlignment="1" applyProtection="1">
      <alignment horizontal="left"/>
      <protection locked="0"/>
    </xf>
    <xf numFmtId="0" fontId="3" fillId="0" borderId="38" xfId="0" applyFont="1" applyBorder="1" applyAlignment="1" applyProtection="1">
      <alignment horizontal="left"/>
      <protection locked="0"/>
    </xf>
    <xf numFmtId="0" fontId="3" fillId="0" borderId="39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34" xfId="0" applyFont="1" applyBorder="1" applyAlignment="1" applyProtection="1">
      <alignment horizontal="left"/>
      <protection locked="0"/>
    </xf>
    <xf numFmtId="0" fontId="3" fillId="0" borderId="35" xfId="0" applyFont="1" applyBorder="1" applyAlignment="1" applyProtection="1">
      <alignment horizontal="left"/>
      <protection locked="0"/>
    </xf>
    <xf numFmtId="0" fontId="3" fillId="0" borderId="12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40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43" fontId="3" fillId="0" borderId="10" xfId="1" applyFont="1" applyBorder="1" applyAlignment="1" applyProtection="1">
      <alignment horizontal="right"/>
      <protection locked="0"/>
    </xf>
    <xf numFmtId="43" fontId="3" fillId="0" borderId="11" xfId="1" applyFont="1" applyBorder="1" applyAlignment="1" applyProtection="1">
      <alignment horizontal="right"/>
      <protection locked="0"/>
    </xf>
    <xf numFmtId="4" fontId="4" fillId="0" borderId="7" xfId="1" applyNumberFormat="1" applyFont="1" applyBorder="1" applyAlignment="1">
      <alignment horizontal="right"/>
    </xf>
    <xf numFmtId="4" fontId="4" fillId="0" borderId="9" xfId="1" applyNumberFormat="1" applyFont="1" applyBorder="1" applyAlignment="1">
      <alignment horizontal="right"/>
    </xf>
    <xf numFmtId="4" fontId="10" fillId="2" borderId="7" xfId="1" applyNumberFormat="1" applyFont="1" applyFill="1" applyBorder="1" applyAlignment="1">
      <alignment horizontal="right"/>
    </xf>
    <xf numFmtId="4" fontId="10" fillId="2" borderId="8" xfId="1" applyNumberFormat="1" applyFont="1" applyFill="1" applyBorder="1" applyAlignment="1">
      <alignment horizontal="right"/>
    </xf>
    <xf numFmtId="4" fontId="10" fillId="2" borderId="9" xfId="1" applyNumberFormat="1" applyFont="1" applyFill="1" applyBorder="1" applyAlignment="1">
      <alignment horizontal="right"/>
    </xf>
    <xf numFmtId="4" fontId="6" fillId="4" borderId="7" xfId="1" applyNumberFormat="1" applyFont="1" applyFill="1" applyBorder="1" applyAlignment="1">
      <alignment horizontal="right"/>
    </xf>
    <xf numFmtId="4" fontId="6" fillId="4" borderId="9" xfId="1" applyNumberFormat="1" applyFont="1" applyFill="1" applyBorder="1" applyAlignment="1">
      <alignment horizontal="right"/>
    </xf>
    <xf numFmtId="43" fontId="3" fillId="0" borderId="17" xfId="1" applyFont="1" applyBorder="1" applyAlignment="1" applyProtection="1">
      <alignment horizontal="right"/>
      <protection locked="0"/>
    </xf>
    <xf numFmtId="43" fontId="3" fillId="0" borderId="5" xfId="1" applyFont="1" applyBorder="1" applyAlignment="1" applyProtection="1">
      <alignment horizontal="right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66675</xdr:rowOff>
    </xdr:from>
    <xdr:to>
      <xdr:col>9</xdr:col>
      <xdr:colOff>180975</xdr:colOff>
      <xdr:row>1</xdr:row>
      <xdr:rowOff>28575</xdr:rowOff>
    </xdr:to>
    <xdr:pic>
      <xdr:nvPicPr>
        <xdr:cNvPr id="19483" name="Picture 3">
          <a:extLst>
            <a:ext uri="{FF2B5EF4-FFF2-40B4-BE49-F238E27FC236}">
              <a16:creationId xmlns:a16="http://schemas.microsoft.com/office/drawing/2014/main" id="{00000000-0008-0000-0000-00001B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493395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sp macro="" textlink="">
      <xdr:nvSpPr>
        <xdr:cNvPr id="1027" name="Object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30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457200</xdr:colOff>
      <xdr:row>0</xdr:row>
      <xdr:rowOff>0</xdr:rowOff>
    </xdr:to>
    <xdr:pic>
      <xdr:nvPicPr>
        <xdr:cNvPr id="1118" name="Picture 4">
          <a:extLst>
            <a:ext uri="{FF2B5EF4-FFF2-40B4-BE49-F238E27FC236}">
              <a16:creationId xmlns:a16="http://schemas.microsoft.com/office/drawing/2014/main" id="{00000000-0008-0000-0100-00005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4476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</xdr:colOff>
      <xdr:row>0</xdr:row>
      <xdr:rowOff>66675</xdr:rowOff>
    </xdr:from>
    <xdr:to>
      <xdr:col>2</xdr:col>
      <xdr:colOff>361950</xdr:colOff>
      <xdr:row>0</xdr:row>
      <xdr:rowOff>666750</xdr:rowOff>
    </xdr:to>
    <xdr:pic>
      <xdr:nvPicPr>
        <xdr:cNvPr id="1119" name="Picture 24">
          <a:extLst>
            <a:ext uri="{FF2B5EF4-FFF2-40B4-BE49-F238E27FC236}">
              <a16:creationId xmlns:a16="http://schemas.microsoft.com/office/drawing/2014/main" id="{00000000-0008-0000-0100-00005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1183"/>
        <a:stretch>
          <a:fillRect/>
        </a:stretch>
      </xdr:blipFill>
      <xdr:spPr bwMode="auto">
        <a:xfrm>
          <a:off x="57150" y="66675"/>
          <a:ext cx="2000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180975</xdr:colOff>
      <xdr:row>0</xdr:row>
      <xdr:rowOff>85725</xdr:rowOff>
    </xdr:from>
    <xdr:to>
      <xdr:col>7</xdr:col>
      <xdr:colOff>1571625</xdr:colOff>
      <xdr:row>0</xdr:row>
      <xdr:rowOff>685800</xdr:rowOff>
    </xdr:to>
    <xdr:pic>
      <xdr:nvPicPr>
        <xdr:cNvPr id="1120" name="Picture 24">
          <a:extLst>
            <a:ext uri="{FF2B5EF4-FFF2-40B4-BE49-F238E27FC236}">
              <a16:creationId xmlns:a16="http://schemas.microsoft.com/office/drawing/2014/main" id="{00000000-0008-0000-0100-00006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849"/>
        <a:stretch>
          <a:fillRect/>
        </a:stretch>
      </xdr:blipFill>
      <xdr:spPr bwMode="auto">
        <a:xfrm>
          <a:off x="4162425" y="85725"/>
          <a:ext cx="26098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5121" name="Object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5123" name="Object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00000000-0008-0000-0200-00000314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300-0000011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7170" name="Object 2" hidden="1">
          <a:extLst>
            <a:ext uri="{63B3BB69-23CF-44E3-9099-C40C66FF867C}">
              <a14:compatExt xmlns:a14="http://schemas.microsoft.com/office/drawing/2010/main" spid="_x0000_s7170"/>
            </a:ext>
            <a:ext uri="{FF2B5EF4-FFF2-40B4-BE49-F238E27FC236}">
              <a16:creationId xmlns:a16="http://schemas.microsoft.com/office/drawing/2014/main" id="{00000000-0008-0000-0300-0000021C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19050</xdr:colOff>
      <xdr:row>0</xdr:row>
      <xdr:rowOff>0</xdr:rowOff>
    </xdr:to>
    <xdr:sp macro="" textlink="">
      <xdr:nvSpPr>
        <xdr:cNvPr id="16385" name="Object 1" hidden="1">
          <a:extLst>
            <a:ext uri="{63B3BB69-23CF-44E3-9099-C40C66FF867C}">
              <a14:compatExt xmlns:a14="http://schemas.microsoft.com/office/drawing/2010/main" spid="_x0000_s16385"/>
            </a:ext>
            <a:ext uri="{FF2B5EF4-FFF2-40B4-BE49-F238E27FC236}">
              <a16:creationId xmlns:a16="http://schemas.microsoft.com/office/drawing/2014/main" id="{00000000-0008-0000-0400-0000014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352425</xdr:colOff>
      <xdr:row>0</xdr:row>
      <xdr:rowOff>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400-0000024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view="pageLayout" zoomScaleNormal="100" workbookViewId="0">
      <selection activeCell="J4" sqref="J4"/>
    </sheetView>
  </sheetViews>
  <sheetFormatPr defaultColWidth="8.81640625" defaultRowHeight="12.5"/>
  <cols>
    <col min="1" max="1" width="4.26953125" style="233" customWidth="1"/>
    <col min="2" max="2" width="5.26953125" style="233" customWidth="1"/>
    <col min="3" max="16384" width="8.81640625" style="233"/>
  </cols>
  <sheetData>
    <row r="1" spans="1:10" s="136" customFormat="1" ht="48.75" customHeight="1">
      <c r="A1" s="135"/>
    </row>
    <row r="2" spans="1:10" s="136" customFormat="1" ht="20">
      <c r="A2" s="135" t="s">
        <v>0</v>
      </c>
    </row>
    <row r="3" spans="1:10" s="137" customFormat="1" ht="20">
      <c r="A3" s="246" t="s">
        <v>1</v>
      </c>
      <c r="B3" s="246"/>
      <c r="C3" s="246"/>
      <c r="D3" s="246"/>
      <c r="E3" s="246"/>
      <c r="F3" s="246"/>
      <c r="G3" s="246"/>
      <c r="H3" s="246"/>
      <c r="I3" s="246"/>
      <c r="J3" s="246"/>
    </row>
    <row r="5" spans="1:10" ht="15.5">
      <c r="A5" s="138" t="s">
        <v>2</v>
      </c>
    </row>
    <row r="7" spans="1:10" ht="13">
      <c r="B7" s="134" t="s">
        <v>3</v>
      </c>
    </row>
    <row r="8" spans="1:10" ht="47.5" customHeight="1">
      <c r="B8" s="234">
        <v>1</v>
      </c>
      <c r="C8" s="245" t="s">
        <v>4</v>
      </c>
      <c r="D8" s="245"/>
      <c r="E8" s="245"/>
      <c r="F8" s="245"/>
      <c r="G8" s="245"/>
      <c r="H8" s="245"/>
      <c r="I8" s="245"/>
      <c r="J8" s="245"/>
    </row>
    <row r="9" spans="1:10" ht="28.9" customHeight="1">
      <c r="B9" s="234">
        <f>B8+1</f>
        <v>2</v>
      </c>
      <c r="C9" s="245" t="s">
        <v>5</v>
      </c>
      <c r="D9" s="245"/>
      <c r="E9" s="245"/>
      <c r="F9" s="245"/>
      <c r="G9" s="245"/>
      <c r="H9" s="245"/>
      <c r="I9" s="245"/>
      <c r="J9" s="245"/>
    </row>
    <row r="10" spans="1:10" ht="29.5" customHeight="1">
      <c r="B10" s="234">
        <f>B9+1</f>
        <v>3</v>
      </c>
      <c r="C10" s="245" t="s">
        <v>6</v>
      </c>
      <c r="D10" s="245"/>
      <c r="E10" s="245"/>
      <c r="F10" s="245"/>
      <c r="G10" s="245"/>
      <c r="H10" s="245"/>
      <c r="I10" s="245"/>
      <c r="J10" s="245"/>
    </row>
    <row r="11" spans="1:10" ht="31.15" customHeight="1">
      <c r="B11" s="234">
        <f>B10+1</f>
        <v>4</v>
      </c>
      <c r="C11" s="245" t="s">
        <v>7</v>
      </c>
      <c r="D11" s="245"/>
      <c r="E11" s="245"/>
      <c r="F11" s="245"/>
      <c r="G11" s="245"/>
      <c r="H11" s="245"/>
      <c r="I11" s="245"/>
      <c r="J11" s="245"/>
    </row>
    <row r="12" spans="1:10" ht="60" customHeight="1">
      <c r="B12" s="234">
        <f>B11+1</f>
        <v>5</v>
      </c>
      <c r="C12" s="250" t="s">
        <v>8</v>
      </c>
      <c r="D12" s="245"/>
      <c r="E12" s="245"/>
      <c r="F12" s="245"/>
      <c r="G12" s="245"/>
      <c r="H12" s="245"/>
      <c r="I12" s="245"/>
      <c r="J12" s="245"/>
    </row>
    <row r="13" spans="1:10" ht="27.65" customHeight="1">
      <c r="A13" s="139"/>
      <c r="B13" s="235"/>
      <c r="C13" s="247" t="s">
        <v>9</v>
      </c>
      <c r="D13" s="248"/>
      <c r="E13" s="248"/>
      <c r="F13" s="248"/>
      <c r="G13" s="248"/>
      <c r="H13" s="248"/>
      <c r="I13" s="248"/>
      <c r="J13" s="248"/>
    </row>
    <row r="14" spans="1:10" ht="34.15" customHeight="1">
      <c r="A14" s="140" t="s">
        <v>10</v>
      </c>
      <c r="B14" s="235">
        <f>B12+1</f>
        <v>6</v>
      </c>
      <c r="C14" s="249" t="s">
        <v>11</v>
      </c>
      <c r="D14" s="249"/>
      <c r="E14" s="249"/>
      <c r="F14" s="249"/>
      <c r="G14" s="249"/>
      <c r="H14" s="249"/>
      <c r="I14" s="249"/>
      <c r="J14" s="249"/>
    </row>
    <row r="15" spans="1:10" ht="27.65" customHeight="1">
      <c r="A15" s="140" t="s">
        <v>10</v>
      </c>
      <c r="B15" s="235">
        <f>B14+1</f>
        <v>7</v>
      </c>
      <c r="C15" s="249" t="s">
        <v>12</v>
      </c>
      <c r="D15" s="249"/>
      <c r="E15" s="249"/>
      <c r="F15" s="249"/>
      <c r="G15" s="249"/>
      <c r="H15" s="249"/>
      <c r="I15" s="249"/>
      <c r="J15" s="249"/>
    </row>
    <row r="16" spans="1:10">
      <c r="B16" s="236"/>
      <c r="D16" s="237"/>
      <c r="E16" s="237"/>
      <c r="F16" s="237"/>
      <c r="G16" s="237"/>
      <c r="H16" s="237"/>
      <c r="I16" s="237"/>
      <c r="J16" s="237"/>
    </row>
    <row r="17" spans="2:10">
      <c r="B17" s="236"/>
      <c r="D17" s="237"/>
      <c r="E17" s="237"/>
      <c r="F17" s="237"/>
      <c r="G17" s="237"/>
      <c r="H17" s="237"/>
      <c r="I17" s="237"/>
      <c r="J17" s="237"/>
    </row>
    <row r="18" spans="2:10" ht="13">
      <c r="B18" s="141" t="s">
        <v>13</v>
      </c>
      <c r="D18" s="237"/>
      <c r="E18" s="237"/>
      <c r="F18" s="237"/>
      <c r="G18" s="237"/>
      <c r="H18" s="237"/>
      <c r="I18" s="237"/>
      <c r="J18" s="237"/>
    </row>
    <row r="19" spans="2:10" ht="13">
      <c r="B19" s="141"/>
      <c r="D19" s="237"/>
      <c r="E19" s="237"/>
      <c r="F19" s="237"/>
      <c r="G19" s="237"/>
      <c r="H19" s="237"/>
      <c r="I19" s="237"/>
      <c r="J19" s="237"/>
    </row>
    <row r="20" spans="2:10" ht="13">
      <c r="B20" s="236"/>
      <c r="C20" s="142" t="s">
        <v>14</v>
      </c>
      <c r="D20" s="237"/>
      <c r="E20" s="237"/>
      <c r="F20" s="237"/>
      <c r="G20" s="237"/>
      <c r="H20" s="237"/>
      <c r="I20" s="237"/>
      <c r="J20" s="237"/>
    </row>
    <row r="21" spans="2:10" ht="29.5" customHeight="1">
      <c r="B21" s="234">
        <f>B15+1</f>
        <v>8</v>
      </c>
      <c r="C21" s="245" t="s">
        <v>15</v>
      </c>
      <c r="D21" s="245"/>
      <c r="E21" s="245"/>
      <c r="F21" s="245"/>
      <c r="G21" s="245"/>
      <c r="H21" s="245"/>
      <c r="I21" s="245"/>
      <c r="J21" s="245"/>
    </row>
    <row r="22" spans="2:10" ht="12.65" customHeight="1">
      <c r="B22" s="234"/>
      <c r="C22" s="237"/>
      <c r="D22" s="237"/>
      <c r="E22" s="237"/>
      <c r="F22" s="237"/>
      <c r="G22" s="237"/>
      <c r="H22" s="237"/>
      <c r="I22" s="237"/>
      <c r="J22" s="237"/>
    </row>
    <row r="23" spans="2:10" ht="13">
      <c r="B23" s="234"/>
      <c r="C23" s="142" t="s">
        <v>16</v>
      </c>
      <c r="D23" s="237"/>
      <c r="E23" s="237"/>
      <c r="F23" s="237"/>
      <c r="G23" s="237"/>
      <c r="H23" s="237"/>
      <c r="I23" s="237"/>
      <c r="J23" s="237"/>
    </row>
    <row r="24" spans="2:10" ht="47.5" customHeight="1">
      <c r="B24" s="234">
        <v>9</v>
      </c>
      <c r="C24" s="251" t="s">
        <v>17</v>
      </c>
      <c r="D24" s="245"/>
      <c r="E24" s="245"/>
      <c r="F24" s="245"/>
      <c r="G24" s="245"/>
      <c r="H24" s="245"/>
      <c r="I24" s="245"/>
      <c r="J24" s="245"/>
    </row>
    <row r="25" spans="2:10" ht="63.75" customHeight="1">
      <c r="B25" s="234"/>
      <c r="C25" s="251"/>
      <c r="D25" s="245"/>
      <c r="E25" s="245"/>
      <c r="F25" s="245"/>
      <c r="G25" s="245"/>
      <c r="H25" s="245"/>
      <c r="I25" s="245"/>
      <c r="J25" s="245"/>
    </row>
    <row r="26" spans="2:10" ht="42" customHeight="1">
      <c r="B26" s="234"/>
      <c r="C26" s="245"/>
      <c r="D26" s="245"/>
      <c r="E26" s="245"/>
      <c r="F26" s="245"/>
      <c r="G26" s="245"/>
      <c r="H26" s="245"/>
      <c r="I26" s="245"/>
      <c r="J26" s="245"/>
    </row>
    <row r="27" spans="2:10" ht="55.9" customHeight="1">
      <c r="B27" s="234"/>
      <c r="C27" s="245"/>
      <c r="D27" s="245"/>
      <c r="E27" s="245"/>
      <c r="F27" s="245"/>
      <c r="G27" s="245"/>
      <c r="H27" s="245"/>
      <c r="I27" s="245"/>
      <c r="J27" s="245"/>
    </row>
  </sheetData>
  <mergeCells count="14">
    <mergeCell ref="C27:J27"/>
    <mergeCell ref="C8:J8"/>
    <mergeCell ref="C9:J9"/>
    <mergeCell ref="A3:J3"/>
    <mergeCell ref="C26:J26"/>
    <mergeCell ref="C13:J13"/>
    <mergeCell ref="C21:J21"/>
    <mergeCell ref="C10:J10"/>
    <mergeCell ref="C11:J11"/>
    <mergeCell ref="C15:J15"/>
    <mergeCell ref="C14:J14"/>
    <mergeCell ref="C12:J12"/>
    <mergeCell ref="C25:J25"/>
    <mergeCell ref="C24:J24"/>
  </mergeCells>
  <phoneticPr fontId="0" type="noConversion"/>
  <pageMargins left="0.75" right="0.75" top="0.78" bottom="0.79" header="0.5" footer="0.5"/>
  <pageSetup paperSize="9" scale="98" orientation="portrait" r:id="rId1"/>
  <headerFooter alignWithMargins="0">
    <oddFooter>&amp;RVersion September 2014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CN45"/>
  <sheetViews>
    <sheetView showZeros="0" zoomScaleNormal="100" workbookViewId="0">
      <selection activeCell="F20" sqref="F20"/>
    </sheetView>
  </sheetViews>
  <sheetFormatPr defaultColWidth="8.81640625" defaultRowHeight="14"/>
  <cols>
    <col min="1" max="1" width="8.7265625" style="25" customWidth="1"/>
    <col min="2" max="2" width="16.7265625" style="3" customWidth="1"/>
    <col min="3" max="3" width="13.26953125" style="3" customWidth="1"/>
    <col min="4" max="4" width="5.26953125" style="2" customWidth="1"/>
    <col min="5" max="5" width="15.7265625" style="2" customWidth="1"/>
    <col min="6" max="6" width="12.7265625" style="2" customWidth="1"/>
    <col min="7" max="7" width="5.54296875" style="3" customWidth="1"/>
    <col min="8" max="8" width="34.7265625" style="3" customWidth="1"/>
    <col min="9" max="16384" width="8.81640625" style="3"/>
  </cols>
  <sheetData>
    <row r="1" spans="1:8" ht="55.5" customHeight="1"/>
    <row r="2" spans="1:8">
      <c r="A2" s="3"/>
      <c r="C2" s="2"/>
      <c r="F2" s="3"/>
    </row>
    <row r="3" spans="1:8" ht="27.75" customHeight="1">
      <c r="A3" s="238" t="s">
        <v>18</v>
      </c>
      <c r="C3" s="1"/>
      <c r="D3" s="3"/>
      <c r="E3" s="98"/>
      <c r="F3" s="3"/>
      <c r="G3" s="2"/>
    </row>
    <row r="4" spans="1:8">
      <c r="A4" s="3"/>
      <c r="C4" s="2"/>
      <c r="F4" s="3"/>
    </row>
    <row r="5" spans="1:8" ht="19.899999999999999" customHeight="1">
      <c r="A5" s="4" t="s">
        <v>19</v>
      </c>
      <c r="C5" s="2"/>
    </row>
    <row r="6" spans="1:8" ht="28.15" customHeight="1">
      <c r="A6" s="6" t="s">
        <v>20</v>
      </c>
      <c r="C6" s="59" t="s">
        <v>21</v>
      </c>
      <c r="F6" s="5" t="s">
        <v>22</v>
      </c>
      <c r="G6" s="59"/>
    </row>
    <row r="7" spans="1:8" ht="28.15" customHeight="1">
      <c r="A7" s="6" t="s">
        <v>23</v>
      </c>
      <c r="C7" s="59" t="s">
        <v>21</v>
      </c>
      <c r="F7" s="97" t="s">
        <v>24</v>
      </c>
      <c r="G7" s="258" t="s">
        <v>25</v>
      </c>
      <c r="H7" s="258"/>
    </row>
    <row r="8" spans="1:8" ht="28.15" customHeight="1">
      <c r="A8" s="6" t="s">
        <v>26</v>
      </c>
      <c r="C8" s="59" t="s">
        <v>21</v>
      </c>
      <c r="F8" s="96" t="s">
        <v>27</v>
      </c>
      <c r="G8" s="258" t="s">
        <v>25</v>
      </c>
      <c r="H8" s="258"/>
    </row>
    <row r="9" spans="1:8" ht="28.15" customHeight="1">
      <c r="A9" s="4" t="s">
        <v>28</v>
      </c>
      <c r="C9" s="59" t="s">
        <v>21</v>
      </c>
      <c r="F9" s="96" t="s">
        <v>29</v>
      </c>
      <c r="G9" s="258" t="s">
        <v>25</v>
      </c>
      <c r="H9" s="258"/>
    </row>
    <row r="10" spans="1:8" ht="28.15" customHeight="1">
      <c r="A10" s="5" t="s">
        <v>30</v>
      </c>
      <c r="C10" s="59" t="s">
        <v>21</v>
      </c>
      <c r="F10" s="96" t="s">
        <v>31</v>
      </c>
      <c r="G10" s="258" t="s">
        <v>25</v>
      </c>
      <c r="H10" s="258"/>
    </row>
    <row r="11" spans="1:8" ht="28.15" customHeight="1">
      <c r="A11" s="5" t="s">
        <v>32</v>
      </c>
      <c r="C11" s="59" t="s">
        <v>21</v>
      </c>
      <c r="F11" s="3"/>
    </row>
    <row r="12" spans="1:8" ht="28.15" customHeight="1">
      <c r="A12" s="5" t="s">
        <v>33</v>
      </c>
      <c r="C12" s="59" t="s">
        <v>21</v>
      </c>
      <c r="D12" s="40"/>
      <c r="F12" s="4" t="s">
        <v>34</v>
      </c>
    </row>
    <row r="13" spans="1:8" ht="28.15" customHeight="1">
      <c r="A13" s="5" t="s">
        <v>35</v>
      </c>
      <c r="C13" s="59" t="s">
        <v>21</v>
      </c>
      <c r="F13" s="59" t="s">
        <v>36</v>
      </c>
    </row>
    <row r="14" spans="1:8" ht="28.15" customHeight="1">
      <c r="A14" s="5" t="s">
        <v>37</v>
      </c>
      <c r="C14" s="59" t="s">
        <v>21</v>
      </c>
      <c r="E14" s="40"/>
      <c r="F14" s="5" t="s">
        <v>38</v>
      </c>
    </row>
    <row r="15" spans="1:8" ht="28.15" customHeight="1">
      <c r="A15" s="116" t="s">
        <v>39</v>
      </c>
      <c r="C15" s="117"/>
      <c r="E15" s="3"/>
      <c r="F15" s="3"/>
      <c r="H15" s="117"/>
    </row>
    <row r="16" spans="1:8" ht="27.65" customHeight="1">
      <c r="A16" s="59" t="s">
        <v>40</v>
      </c>
      <c r="E16" s="3"/>
      <c r="F16" s="3"/>
      <c r="H16" s="117"/>
    </row>
    <row r="17" spans="1:92" ht="27.65" customHeight="1">
      <c r="A17" s="59"/>
      <c r="E17" s="3"/>
      <c r="F17" s="3"/>
      <c r="H17" s="117"/>
    </row>
    <row r="18" spans="1:92">
      <c r="A18" s="3"/>
      <c r="B18" s="5"/>
      <c r="C18" s="5"/>
      <c r="D18" s="3"/>
      <c r="H18" s="2"/>
    </row>
    <row r="19" spans="1:92" ht="15" customHeight="1">
      <c r="A19" s="73" t="s">
        <v>41</v>
      </c>
      <c r="B19" s="5" t="s">
        <v>42</v>
      </c>
      <c r="C19" s="5"/>
    </row>
    <row r="20" spans="1:92" ht="18.649999999999999" customHeight="1">
      <c r="A20" s="70" t="s">
        <v>43</v>
      </c>
      <c r="B20" s="71" t="s">
        <v>44</v>
      </c>
      <c r="C20" s="72"/>
      <c r="D20" s="7"/>
      <c r="E20" s="7"/>
      <c r="F20" s="63">
        <f>'Seite 2'!K27</f>
        <v>0</v>
      </c>
      <c r="G20" s="8"/>
      <c r="H20" s="39" t="s">
        <v>45</v>
      </c>
    </row>
    <row r="21" spans="1:92" s="5" customFormat="1">
      <c r="A21" s="6"/>
      <c r="B21" s="5" t="s">
        <v>46</v>
      </c>
      <c r="D21" s="4"/>
      <c r="E21" s="4"/>
      <c r="F21" s="88">
        <f>F20</f>
        <v>0</v>
      </c>
      <c r="G21" s="3"/>
      <c r="H21" s="5" t="s">
        <v>47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</row>
    <row r="22" spans="1:92">
      <c r="A22" s="9"/>
    </row>
    <row r="23" spans="1:92">
      <c r="A23" s="73" t="s">
        <v>48</v>
      </c>
      <c r="B23" s="5" t="s">
        <v>49</v>
      </c>
      <c r="C23" s="5"/>
      <c r="D23" s="4"/>
      <c r="E23" s="4"/>
      <c r="H23" s="89"/>
    </row>
    <row r="24" spans="1:92" ht="33" customHeight="1">
      <c r="A24" s="73"/>
      <c r="B24" s="74" t="s">
        <v>50</v>
      </c>
      <c r="C24" s="75"/>
      <c r="D24" s="12"/>
      <c r="E24" s="12"/>
      <c r="F24" s="62">
        <f>SUM(F25:F28)</f>
        <v>0</v>
      </c>
      <c r="G24" s="13"/>
      <c r="H24" s="48" t="s">
        <v>51</v>
      </c>
    </row>
    <row r="25" spans="1:92">
      <c r="A25" s="90" t="s">
        <v>52</v>
      </c>
      <c r="B25" s="252" t="s">
        <v>53</v>
      </c>
      <c r="C25" s="253"/>
      <c r="D25" s="253"/>
      <c r="E25" s="254"/>
      <c r="F25" s="106">
        <f>'Seite 2'!K65</f>
        <v>0</v>
      </c>
      <c r="G25" s="45"/>
      <c r="H25" s="14"/>
    </row>
    <row r="26" spans="1:92" ht="13.15" customHeight="1">
      <c r="A26" s="90" t="s">
        <v>54</v>
      </c>
      <c r="B26" s="99" t="s">
        <v>55</v>
      </c>
      <c r="C26" s="100"/>
      <c r="D26" s="100"/>
      <c r="E26" s="100"/>
      <c r="F26" s="107">
        <f>'Seite 3'!J31</f>
        <v>0</v>
      </c>
      <c r="G26" s="32"/>
      <c r="H26" s="28"/>
    </row>
    <row r="27" spans="1:92">
      <c r="A27" s="90" t="s">
        <v>56</v>
      </c>
      <c r="B27" s="99" t="s">
        <v>57</v>
      </c>
      <c r="C27" s="100"/>
      <c r="D27" s="100"/>
      <c r="E27" s="100"/>
      <c r="F27" s="107">
        <f>'Seite 3'!J62</f>
        <v>0</v>
      </c>
      <c r="G27" s="32"/>
      <c r="H27" s="64"/>
    </row>
    <row r="28" spans="1:92">
      <c r="A28" s="90" t="s">
        <v>58</v>
      </c>
      <c r="B28" s="10" t="s">
        <v>59</v>
      </c>
      <c r="C28" s="16"/>
      <c r="D28" s="16"/>
      <c r="E28" s="16"/>
      <c r="F28" s="108">
        <f>'Seite 4'!J21</f>
        <v>0</v>
      </c>
      <c r="G28" s="10"/>
      <c r="H28" s="11"/>
    </row>
    <row r="29" spans="1:92">
      <c r="A29" s="6"/>
      <c r="B29" s="5" t="s">
        <v>60</v>
      </c>
      <c r="C29" s="5"/>
      <c r="F29" s="88">
        <f>SUM(F25:F28)</f>
        <v>0</v>
      </c>
      <c r="H29" s="5" t="s">
        <v>61</v>
      </c>
    </row>
    <row r="30" spans="1:92">
      <c r="A30" s="18"/>
      <c r="B30" s="5"/>
      <c r="C30" s="2"/>
      <c r="F30" s="4"/>
    </row>
    <row r="31" spans="1:92" ht="21.65" customHeight="1">
      <c r="A31" s="18" t="s">
        <v>62</v>
      </c>
      <c r="B31" s="5" t="s">
        <v>63</v>
      </c>
      <c r="C31" s="26"/>
      <c r="D31" s="4"/>
      <c r="E31" s="4"/>
      <c r="F31" s="91">
        <f>'Seite 4'!J48</f>
        <v>0</v>
      </c>
      <c r="H31" s="5" t="s">
        <v>64</v>
      </c>
    </row>
    <row r="32" spans="1:92">
      <c r="A32" s="9"/>
      <c r="B32" s="3" t="s">
        <v>65</v>
      </c>
    </row>
    <row r="33" spans="1:8" ht="14.5">
      <c r="A33" s="151" t="s">
        <v>66</v>
      </c>
      <c r="B33" s="152" t="s">
        <v>67</v>
      </c>
      <c r="C33" s="152"/>
      <c r="D33" s="153"/>
      <c r="E33" s="154"/>
      <c r="F33" s="154"/>
      <c r="G33" s="154"/>
      <c r="H33" s="155"/>
    </row>
    <row r="34" spans="1:8" ht="29">
      <c r="A34" s="156" t="s">
        <v>68</v>
      </c>
      <c r="B34" s="157" t="s">
        <v>69</v>
      </c>
      <c r="C34" s="158"/>
      <c r="D34" s="159"/>
      <c r="E34" s="159"/>
      <c r="F34" s="160">
        <f>'Seite 2'!L28</f>
        <v>0</v>
      </c>
      <c r="G34" s="159"/>
      <c r="H34" s="161" t="s">
        <v>70</v>
      </c>
    </row>
    <row r="35" spans="1:8" ht="32.5" customHeight="1">
      <c r="A35" s="162" t="s">
        <v>71</v>
      </c>
      <c r="B35" s="163" t="s">
        <v>72</v>
      </c>
      <c r="C35" s="164"/>
      <c r="D35" s="165"/>
      <c r="E35" s="165"/>
      <c r="F35" s="166">
        <f>SUM(F36:F39)</f>
        <v>0</v>
      </c>
      <c r="G35" s="165"/>
      <c r="H35" s="167" t="s">
        <v>73</v>
      </c>
    </row>
    <row r="36" spans="1:8" s="56" customFormat="1" ht="14.5">
      <c r="A36" s="168" t="s">
        <v>74</v>
      </c>
      <c r="B36" s="255" t="s">
        <v>53</v>
      </c>
      <c r="C36" s="256"/>
      <c r="D36" s="256"/>
      <c r="E36" s="257"/>
      <c r="F36" s="169">
        <f>'Seite 2'!L66</f>
        <v>0</v>
      </c>
      <c r="G36" s="170"/>
      <c r="H36" s="171"/>
    </row>
    <row r="37" spans="1:8" ht="13.15" customHeight="1">
      <c r="A37" s="172" t="s">
        <v>75</v>
      </c>
      <c r="B37" s="173" t="s">
        <v>55</v>
      </c>
      <c r="C37" s="174"/>
      <c r="D37" s="174"/>
      <c r="E37" s="174"/>
      <c r="F37" s="175">
        <f>'Seite 3'!K32</f>
        <v>0</v>
      </c>
      <c r="G37" s="176"/>
      <c r="H37" s="177"/>
    </row>
    <row r="38" spans="1:8" ht="14.5">
      <c r="A38" s="172" t="s">
        <v>76</v>
      </c>
      <c r="B38" s="173" t="s">
        <v>57</v>
      </c>
      <c r="C38" s="174"/>
      <c r="D38" s="174"/>
      <c r="E38" s="174"/>
      <c r="F38" s="175">
        <f>'Seite 3'!K63</f>
        <v>0</v>
      </c>
      <c r="G38" s="176"/>
      <c r="H38" s="178"/>
    </row>
    <row r="39" spans="1:8" ht="14.5">
      <c r="A39" s="172" t="s">
        <v>77</v>
      </c>
      <c r="B39" s="179" t="s">
        <v>59</v>
      </c>
      <c r="C39" s="180"/>
      <c r="D39" s="180"/>
      <c r="E39" s="180"/>
      <c r="F39" s="181">
        <f>'Seite 4'!K22</f>
        <v>0</v>
      </c>
      <c r="G39" s="179"/>
      <c r="H39" s="182"/>
    </row>
    <row r="40" spans="1:8" ht="16.149999999999999" customHeight="1">
      <c r="A40" s="162" t="s">
        <v>78</v>
      </c>
      <c r="B40" s="157" t="s">
        <v>79</v>
      </c>
      <c r="C40" s="158"/>
      <c r="D40" s="159"/>
      <c r="E40" s="159"/>
      <c r="F40" s="160">
        <f>'Seite 4'!K49</f>
        <v>0</v>
      </c>
      <c r="G40" s="183"/>
      <c r="H40" s="184"/>
    </row>
    <row r="41" spans="1:8" ht="14.5">
      <c r="A41" s="151"/>
      <c r="B41" s="152" t="s">
        <v>80</v>
      </c>
      <c r="C41" s="152"/>
      <c r="D41" s="153"/>
      <c r="E41" s="153"/>
      <c r="F41" s="185">
        <f>F34+F35+F40</f>
        <v>0</v>
      </c>
      <c r="G41" s="154"/>
      <c r="H41" s="152" t="s">
        <v>81</v>
      </c>
    </row>
    <row r="42" spans="1:8">
      <c r="A42" s="17"/>
      <c r="B42" s="5"/>
      <c r="C42" s="5"/>
      <c r="D42" s="4"/>
      <c r="E42" s="4"/>
      <c r="G42" s="2"/>
    </row>
    <row r="43" spans="1:8" ht="20.5" customHeight="1">
      <c r="A43" s="18" t="s">
        <v>82</v>
      </c>
      <c r="B43" s="5" t="s">
        <v>83</v>
      </c>
      <c r="C43" s="26">
        <f>'Seite 4'!C55</f>
        <v>0</v>
      </c>
      <c r="D43" s="4"/>
      <c r="E43" s="4"/>
      <c r="F43" s="91">
        <f>'Seite 4'!J57</f>
        <v>0</v>
      </c>
      <c r="H43" s="92" t="s">
        <v>84</v>
      </c>
    </row>
    <row r="44" spans="1:8" ht="14.5" thickBot="1">
      <c r="A44" s="18"/>
      <c r="B44" s="5"/>
      <c r="C44" s="26"/>
      <c r="D44" s="4"/>
      <c r="E44" s="4"/>
      <c r="F44" s="4"/>
      <c r="H44" s="4"/>
    </row>
    <row r="45" spans="1:8" s="24" customFormat="1" ht="20.5" thickBot="1">
      <c r="A45" s="19"/>
      <c r="B45" s="20" t="s">
        <v>85</v>
      </c>
      <c r="C45" s="20"/>
      <c r="D45" s="21"/>
      <c r="E45" s="21"/>
      <c r="F45" s="244">
        <f>F21+F29+F31+F41+F43</f>
        <v>0</v>
      </c>
      <c r="G45" s="22"/>
      <c r="H45" s="23" t="s">
        <v>86</v>
      </c>
    </row>
  </sheetData>
  <mergeCells count="6">
    <mergeCell ref="B25:E25"/>
    <mergeCell ref="B36:E36"/>
    <mergeCell ref="G10:H10"/>
    <mergeCell ref="G9:H9"/>
    <mergeCell ref="G7:H7"/>
    <mergeCell ref="G8:H8"/>
  </mergeCells>
  <phoneticPr fontId="0" type="noConversion"/>
  <pageMargins left="0.19685039370078741" right="0.27559055118110237" top="0.15748031496062992" bottom="0.51181102362204722" header="0.15748031496062992" footer="0.11811023622047245"/>
  <pageSetup paperSize="9" scale="85" orientation="portrait" r:id="rId1"/>
  <headerFooter alignWithMargins="0">
    <oddFooter xml:space="preserve">&amp;LOfferte - Auftrag 8B - Version September 2014&amp;C1/4&amp;R&amp;D 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T66"/>
  <sheetViews>
    <sheetView showZeros="0" view="pageLayout" zoomScaleNormal="66" workbookViewId="0">
      <selection activeCell="A46" sqref="A46"/>
    </sheetView>
  </sheetViews>
  <sheetFormatPr defaultColWidth="8.81640625" defaultRowHeight="14"/>
  <cols>
    <col min="1" max="1" width="5.26953125" style="25" customWidth="1"/>
    <col min="2" max="2" width="7.81640625" style="3" customWidth="1"/>
    <col min="3" max="3" width="10.54296875" style="3" customWidth="1"/>
    <col min="4" max="4" width="9.81640625" style="3" customWidth="1"/>
    <col min="5" max="5" width="8.7265625" style="2" customWidth="1"/>
    <col min="6" max="6" width="12.7265625" style="2" customWidth="1"/>
    <col min="7" max="7" width="7.81640625" style="3" customWidth="1"/>
    <col min="8" max="8" width="9.453125" style="3" customWidth="1"/>
    <col min="9" max="9" width="10.7265625" style="3" customWidth="1"/>
    <col min="10" max="10" width="9.81640625" style="3" customWidth="1"/>
    <col min="11" max="11" width="13.54296875" style="77" customWidth="1"/>
    <col min="12" max="12" width="13.26953125" style="77" customWidth="1"/>
    <col min="13" max="16384" width="8.81640625" style="3"/>
  </cols>
  <sheetData>
    <row r="1" spans="1:101" ht="15" customHeight="1">
      <c r="A1" s="73" t="s">
        <v>41</v>
      </c>
      <c r="B1" s="5" t="s">
        <v>42</v>
      </c>
      <c r="C1" s="5"/>
      <c r="D1" s="5"/>
      <c r="F1" s="65" t="s">
        <v>87</v>
      </c>
      <c r="G1" s="60"/>
      <c r="H1" s="60"/>
      <c r="I1" s="66"/>
      <c r="J1" s="2"/>
    </row>
    <row r="2" spans="1:101" ht="15" customHeight="1">
      <c r="A2" s="6"/>
      <c r="B2" s="61"/>
      <c r="C2" s="5"/>
      <c r="D2" s="5"/>
      <c r="F2" s="67" t="s">
        <v>88</v>
      </c>
      <c r="G2" s="68"/>
      <c r="H2" s="68"/>
      <c r="I2" s="69"/>
      <c r="J2" s="2"/>
    </row>
    <row r="3" spans="1:101">
      <c r="A3" s="73" t="s">
        <v>89</v>
      </c>
      <c r="B3" s="76" t="s">
        <v>44</v>
      </c>
      <c r="C3" s="75"/>
      <c r="D3" s="75"/>
      <c r="E3" s="12"/>
      <c r="F3" s="12"/>
      <c r="G3" s="53" t="s">
        <v>90</v>
      </c>
      <c r="H3" s="53" t="s">
        <v>91</v>
      </c>
      <c r="I3" s="52"/>
      <c r="J3" s="53" t="s">
        <v>92</v>
      </c>
      <c r="K3" s="78" t="s">
        <v>93</v>
      </c>
      <c r="L3" s="199" t="s">
        <v>94</v>
      </c>
    </row>
    <row r="4" spans="1:101" ht="14.5">
      <c r="A4" s="162" t="s">
        <v>95</v>
      </c>
      <c r="B4" s="186" t="s">
        <v>96</v>
      </c>
      <c r="C4" s="187"/>
      <c r="D4" s="187"/>
      <c r="E4" s="188"/>
      <c r="F4" s="188"/>
      <c r="G4" s="54"/>
      <c r="H4" s="54"/>
      <c r="I4" s="38"/>
      <c r="J4" s="54"/>
      <c r="K4" s="109"/>
      <c r="L4" s="200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</row>
    <row r="5" spans="1:101" ht="14.5">
      <c r="A5" s="189"/>
      <c r="B5" s="29" t="s">
        <v>23</v>
      </c>
      <c r="C5" s="43"/>
      <c r="D5" s="43"/>
      <c r="E5" s="30"/>
      <c r="F5" s="30"/>
      <c r="G5" s="121"/>
      <c r="H5" s="47" t="s">
        <v>97</v>
      </c>
      <c r="I5" s="31"/>
      <c r="J5" s="123"/>
      <c r="K5" s="110">
        <f>IF(A5&gt;0,0,+G5*J5)</f>
        <v>0</v>
      </c>
      <c r="L5" s="201">
        <f>IF(A5="",0,G5*J5)</f>
        <v>0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 ht="14.5">
      <c r="A6" s="190"/>
      <c r="B6" s="118" t="s">
        <v>98</v>
      </c>
      <c r="C6" s="42"/>
      <c r="D6" s="42"/>
      <c r="E6" s="31"/>
      <c r="F6" s="31"/>
      <c r="G6" s="121"/>
      <c r="H6" s="47" t="s">
        <v>99</v>
      </c>
      <c r="I6" s="31"/>
      <c r="J6" s="123"/>
      <c r="K6" s="110">
        <f t="shared" ref="K6:K24" si="0">IF(A6&gt;0,0,+G6*J6)</f>
        <v>0</v>
      </c>
      <c r="L6" s="201">
        <f t="shared" ref="L6:L24" si="1">IF(A6="",0,G6*J6)</f>
        <v>0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 ht="14.5">
      <c r="A7" s="189"/>
      <c r="B7" s="29" t="s">
        <v>23</v>
      </c>
      <c r="G7" s="121"/>
      <c r="H7" s="47" t="s">
        <v>97</v>
      </c>
      <c r="I7" s="31"/>
      <c r="J7" s="123"/>
      <c r="K7" s="110">
        <f t="shared" si="0"/>
        <v>0</v>
      </c>
      <c r="L7" s="201">
        <f t="shared" si="1"/>
        <v>0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 ht="14.5">
      <c r="A8" s="190"/>
      <c r="B8" s="118" t="s">
        <v>100</v>
      </c>
      <c r="C8" s="42"/>
      <c r="D8" s="42"/>
      <c r="E8" s="31"/>
      <c r="F8" s="31"/>
      <c r="G8" s="121"/>
      <c r="H8" s="47" t="s">
        <v>99</v>
      </c>
      <c r="I8" s="31"/>
      <c r="J8" s="123"/>
      <c r="K8" s="110">
        <f t="shared" si="0"/>
        <v>0</v>
      </c>
      <c r="L8" s="201">
        <f t="shared" si="1"/>
        <v>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 ht="14.5">
      <c r="A9" s="189"/>
      <c r="B9" s="29" t="s">
        <v>23</v>
      </c>
      <c r="G9" s="121"/>
      <c r="H9" s="47" t="s">
        <v>97</v>
      </c>
      <c r="I9" s="31"/>
      <c r="J9" s="123"/>
      <c r="K9" s="110">
        <f t="shared" si="0"/>
        <v>0</v>
      </c>
      <c r="L9" s="201">
        <f t="shared" si="1"/>
        <v>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 ht="14.5">
      <c r="A10" s="190"/>
      <c r="B10" s="118" t="s">
        <v>101</v>
      </c>
      <c r="C10" s="42"/>
      <c r="D10" s="42"/>
      <c r="E10" s="31"/>
      <c r="F10" s="31"/>
      <c r="G10" s="121"/>
      <c r="H10" s="47" t="s">
        <v>99</v>
      </c>
      <c r="I10" s="31"/>
      <c r="J10" s="123"/>
      <c r="K10" s="110">
        <f t="shared" si="0"/>
        <v>0</v>
      </c>
      <c r="L10" s="201">
        <f t="shared" si="1"/>
        <v>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 ht="14.5">
      <c r="A11" s="189"/>
      <c r="B11" s="29" t="s">
        <v>23</v>
      </c>
      <c r="G11" s="121"/>
      <c r="H11" s="47" t="s">
        <v>97</v>
      </c>
      <c r="I11" s="31"/>
      <c r="J11" s="123"/>
      <c r="K11" s="110">
        <f t="shared" si="0"/>
        <v>0</v>
      </c>
      <c r="L11" s="201">
        <f t="shared" si="1"/>
        <v>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 ht="14.5">
      <c r="A12" s="190"/>
      <c r="B12" s="118" t="s">
        <v>102</v>
      </c>
      <c r="C12" s="42"/>
      <c r="D12" s="42"/>
      <c r="E12" s="31"/>
      <c r="F12" s="31"/>
      <c r="G12" s="121"/>
      <c r="H12" s="47" t="s">
        <v>99</v>
      </c>
      <c r="I12" s="31"/>
      <c r="J12" s="123"/>
      <c r="K12" s="110">
        <f t="shared" si="0"/>
        <v>0</v>
      </c>
      <c r="L12" s="201">
        <f t="shared" si="1"/>
        <v>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 ht="14.5" hidden="1">
      <c r="A13" s="189"/>
      <c r="B13" s="29" t="s">
        <v>23</v>
      </c>
      <c r="G13" s="121"/>
      <c r="H13" s="47" t="s">
        <v>97</v>
      </c>
      <c r="I13" s="31"/>
      <c r="J13" s="123"/>
      <c r="K13" s="110">
        <f t="shared" si="0"/>
        <v>0</v>
      </c>
      <c r="L13" s="201">
        <f t="shared" si="1"/>
        <v>0</v>
      </c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 ht="14.5" hidden="1">
      <c r="A14" s="190"/>
      <c r="B14" s="118" t="s">
        <v>103</v>
      </c>
      <c r="C14" s="42"/>
      <c r="D14" s="42"/>
      <c r="E14" s="31"/>
      <c r="F14" s="31"/>
      <c r="G14" s="121"/>
      <c r="H14" s="47" t="s">
        <v>99</v>
      </c>
      <c r="I14" s="31"/>
      <c r="J14" s="123"/>
      <c r="K14" s="110">
        <f t="shared" si="0"/>
        <v>0</v>
      </c>
      <c r="L14" s="201">
        <f t="shared" si="1"/>
        <v>0</v>
      </c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 ht="14.5" hidden="1">
      <c r="A15" s="189"/>
      <c r="B15" s="29" t="s">
        <v>23</v>
      </c>
      <c r="G15" s="121"/>
      <c r="H15" s="47" t="s">
        <v>97</v>
      </c>
      <c r="I15" s="31"/>
      <c r="J15" s="123"/>
      <c r="K15" s="110">
        <f t="shared" si="0"/>
        <v>0</v>
      </c>
      <c r="L15" s="201">
        <f t="shared" si="1"/>
        <v>0</v>
      </c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 ht="14.5" hidden="1">
      <c r="A16" s="190"/>
      <c r="B16" s="118" t="s">
        <v>104</v>
      </c>
      <c r="C16" s="42"/>
      <c r="D16" s="42"/>
      <c r="E16" s="31"/>
      <c r="F16" s="31"/>
      <c r="G16" s="121"/>
      <c r="H16" s="47" t="s">
        <v>99</v>
      </c>
      <c r="I16" s="31"/>
      <c r="J16" s="123"/>
      <c r="K16" s="110">
        <f t="shared" si="0"/>
        <v>0</v>
      </c>
      <c r="L16" s="201">
        <f t="shared" si="1"/>
        <v>0</v>
      </c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76" ht="14.5" hidden="1">
      <c r="A17" s="189"/>
      <c r="B17" s="29" t="s">
        <v>23</v>
      </c>
      <c r="G17" s="121"/>
      <c r="H17" s="47" t="s">
        <v>97</v>
      </c>
      <c r="I17" s="31"/>
      <c r="J17" s="123"/>
      <c r="K17" s="110">
        <f t="shared" si="0"/>
        <v>0</v>
      </c>
      <c r="L17" s="201">
        <f t="shared" si="1"/>
        <v>0</v>
      </c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76" ht="14.5" hidden="1">
      <c r="A18" s="190"/>
      <c r="B18" s="118" t="s">
        <v>105</v>
      </c>
      <c r="C18" s="42"/>
      <c r="D18" s="42"/>
      <c r="E18" s="31"/>
      <c r="F18" s="31"/>
      <c r="G18" s="121"/>
      <c r="H18" s="47" t="s">
        <v>99</v>
      </c>
      <c r="I18" s="31"/>
      <c r="J18" s="123"/>
      <c r="K18" s="110">
        <f t="shared" si="0"/>
        <v>0</v>
      </c>
      <c r="L18" s="201">
        <f t="shared" si="1"/>
        <v>0</v>
      </c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76" ht="14.5" hidden="1">
      <c r="A19" s="189"/>
      <c r="B19" s="29" t="s">
        <v>23</v>
      </c>
      <c r="G19" s="121"/>
      <c r="H19" s="47" t="s">
        <v>97</v>
      </c>
      <c r="I19" s="31"/>
      <c r="J19" s="123"/>
      <c r="K19" s="110">
        <f t="shared" si="0"/>
        <v>0</v>
      </c>
      <c r="L19" s="201">
        <f t="shared" si="1"/>
        <v>0</v>
      </c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76" ht="14.5" hidden="1">
      <c r="A20" s="190"/>
      <c r="B20" s="118" t="s">
        <v>106</v>
      </c>
      <c r="C20" s="42"/>
      <c r="D20" s="42"/>
      <c r="E20" s="31"/>
      <c r="F20" s="31"/>
      <c r="G20" s="121"/>
      <c r="H20" s="47" t="s">
        <v>99</v>
      </c>
      <c r="I20" s="31"/>
      <c r="J20" s="123"/>
      <c r="K20" s="110">
        <f t="shared" si="0"/>
        <v>0</v>
      </c>
      <c r="L20" s="201">
        <f t="shared" si="1"/>
        <v>0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76" ht="14.5" hidden="1">
      <c r="A21" s="189"/>
      <c r="B21" s="29" t="s">
        <v>23</v>
      </c>
      <c r="G21" s="121"/>
      <c r="H21" s="47" t="s">
        <v>97</v>
      </c>
      <c r="I21" s="31"/>
      <c r="J21" s="123"/>
      <c r="K21" s="110">
        <f t="shared" si="0"/>
        <v>0</v>
      </c>
      <c r="L21" s="201">
        <f t="shared" si="1"/>
        <v>0</v>
      </c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76" ht="14.5" hidden="1">
      <c r="A22" s="190"/>
      <c r="B22" s="118" t="s">
        <v>107</v>
      </c>
      <c r="C22" s="42"/>
      <c r="D22" s="42"/>
      <c r="E22" s="31"/>
      <c r="F22" s="31"/>
      <c r="G22" s="121"/>
      <c r="H22" s="47" t="s">
        <v>99</v>
      </c>
      <c r="I22" s="31"/>
      <c r="J22" s="123"/>
      <c r="K22" s="110">
        <f t="shared" si="0"/>
        <v>0</v>
      </c>
      <c r="L22" s="201">
        <f t="shared" si="1"/>
        <v>0</v>
      </c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76" ht="14.5">
      <c r="A23" s="189"/>
      <c r="B23" s="32" t="s">
        <v>108</v>
      </c>
      <c r="G23" s="121"/>
      <c r="H23" s="47" t="s">
        <v>97</v>
      </c>
      <c r="I23" s="31"/>
      <c r="J23" s="123"/>
      <c r="K23" s="110">
        <f t="shared" si="0"/>
        <v>0</v>
      </c>
      <c r="L23" s="201">
        <f t="shared" si="1"/>
        <v>0</v>
      </c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76" ht="15" thickBot="1">
      <c r="A24" s="190"/>
      <c r="B24" s="119"/>
      <c r="C24" s="16"/>
      <c r="D24" s="16"/>
      <c r="E24" s="33"/>
      <c r="F24" s="33"/>
      <c r="G24" s="122"/>
      <c r="H24" s="44" t="s">
        <v>99</v>
      </c>
      <c r="I24" s="33"/>
      <c r="J24" s="123"/>
      <c r="K24" s="110">
        <f t="shared" si="0"/>
        <v>0</v>
      </c>
      <c r="L24" s="201">
        <f t="shared" si="1"/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76" hidden="1">
      <c r="A25" s="191"/>
      <c r="B25" s="32" t="s">
        <v>108</v>
      </c>
      <c r="G25" s="123"/>
      <c r="H25" s="47" t="s">
        <v>97</v>
      </c>
      <c r="I25" s="31"/>
      <c r="J25" s="123"/>
      <c r="K25" s="110">
        <f>IF(A25="Ua",0,+G25*J25)</f>
        <v>0</v>
      </c>
      <c r="L25" s="202">
        <f>IF(A25="Ua",G25*J25,0)</f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76" ht="14.5" hidden="1" thickBot="1">
      <c r="A26" s="192"/>
      <c r="B26" s="120"/>
      <c r="G26" s="124"/>
      <c r="H26" s="101" t="s">
        <v>109</v>
      </c>
      <c r="I26" s="2"/>
      <c r="J26" s="124"/>
      <c r="K26" s="111">
        <f>IF(A26="Ua",0,+G26*J26)</f>
        <v>0</v>
      </c>
      <c r="L26" s="202">
        <f>IF(A26="Ua",G26*J26,0)</f>
        <v>0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76" s="5" customFormat="1" ht="15" thickBot="1">
      <c r="A27" s="193"/>
      <c r="B27" s="93" t="s">
        <v>110</v>
      </c>
      <c r="C27" s="93"/>
      <c r="D27" s="93"/>
      <c r="E27" s="93"/>
      <c r="F27" s="93"/>
      <c r="G27" s="102"/>
      <c r="H27" s="102"/>
      <c r="I27" s="102"/>
      <c r="J27" s="103" t="s">
        <v>111</v>
      </c>
      <c r="K27" s="112">
        <f>SUM(K5:K26)</f>
        <v>0</v>
      </c>
      <c r="L27" s="20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</row>
    <row r="28" spans="1:176" s="56" customFormat="1" ht="15" thickBot="1">
      <c r="A28" s="194"/>
      <c r="B28" s="195" t="s">
        <v>112</v>
      </c>
      <c r="C28" s="196"/>
      <c r="D28" s="196"/>
      <c r="E28" s="159"/>
      <c r="F28" s="159"/>
      <c r="G28" s="196"/>
      <c r="H28" s="196"/>
      <c r="I28" s="196"/>
      <c r="J28" s="197" t="s">
        <v>113</v>
      </c>
      <c r="K28" s="183"/>
      <c r="L28" s="198">
        <f>SUM(L5:L26)</f>
        <v>0</v>
      </c>
    </row>
    <row r="29" spans="1:176">
      <c r="A29" s="9"/>
    </row>
    <row r="30" spans="1:176">
      <c r="A30" s="18" t="s">
        <v>48</v>
      </c>
      <c r="B30" s="5" t="s">
        <v>49</v>
      </c>
      <c r="C30" s="5"/>
      <c r="D30" s="5"/>
      <c r="E30" s="5"/>
      <c r="F30" s="5"/>
    </row>
    <row r="31" spans="1:176">
      <c r="A31" s="151" t="s">
        <v>114</v>
      </c>
      <c r="B31" s="152" t="s">
        <v>72</v>
      </c>
      <c r="C31" s="152"/>
      <c r="D31" s="152"/>
      <c r="E31" s="152"/>
      <c r="F31" s="152"/>
    </row>
    <row r="32" spans="1:176">
      <c r="A32" s="81"/>
      <c r="B32" s="5"/>
      <c r="C32" s="55"/>
      <c r="D32" s="55"/>
    </row>
    <row r="33" spans="1:12">
      <c r="A33" s="41" t="s">
        <v>115</v>
      </c>
      <c r="B33" s="27" t="s">
        <v>116</v>
      </c>
      <c r="C33" s="55"/>
      <c r="D33" s="55"/>
    </row>
    <row r="34" spans="1:12" ht="14.5">
      <c r="A34" s="156" t="s">
        <v>117</v>
      </c>
      <c r="B34" s="204" t="s">
        <v>118</v>
      </c>
      <c r="C34" s="205"/>
      <c r="D34" s="205"/>
      <c r="E34" s="188"/>
      <c r="F34" s="188"/>
      <c r="G34" s="188"/>
      <c r="H34" s="188"/>
      <c r="I34" s="188"/>
    </row>
    <row r="35" spans="1:12" ht="24.65" customHeight="1">
      <c r="A35" s="206"/>
      <c r="B35" s="45" t="s">
        <v>90</v>
      </c>
      <c r="C35" s="45" t="s">
        <v>119</v>
      </c>
      <c r="D35" s="13"/>
      <c r="E35" s="12"/>
      <c r="F35" s="12"/>
      <c r="G35" s="13"/>
      <c r="H35" s="13"/>
      <c r="I35" s="262" t="s">
        <v>120</v>
      </c>
      <c r="J35" s="262" t="s">
        <v>121</v>
      </c>
      <c r="K35" s="79" t="s">
        <v>122</v>
      </c>
      <c r="L35" s="209" t="s">
        <v>123</v>
      </c>
    </row>
    <row r="36" spans="1:12" ht="33.65" customHeight="1">
      <c r="A36" s="206"/>
      <c r="B36" s="10" t="s">
        <v>124</v>
      </c>
      <c r="C36" s="10"/>
      <c r="D36" s="16"/>
      <c r="E36" s="33"/>
      <c r="F36" s="33"/>
      <c r="G36" s="16"/>
      <c r="H36" s="16"/>
      <c r="I36" s="263"/>
      <c r="J36" s="263"/>
      <c r="K36" s="80"/>
      <c r="L36" s="210"/>
    </row>
    <row r="37" spans="1:12" ht="18" customHeight="1">
      <c r="A37" s="190"/>
      <c r="B37" s="125"/>
      <c r="C37" s="267"/>
      <c r="D37" s="268"/>
      <c r="E37" s="268"/>
      <c r="F37" s="268"/>
      <c r="G37" s="268"/>
      <c r="H37" s="269"/>
      <c r="I37" s="239"/>
      <c r="J37" s="240"/>
      <c r="K37" s="113">
        <f>IF(A37="",B37*(I37+J37),0)</f>
        <v>0</v>
      </c>
      <c r="L37" s="211">
        <f>IF(A37="",0,B37*(I37+J37))</f>
        <v>0</v>
      </c>
    </row>
    <row r="38" spans="1:12" ht="18" customHeight="1">
      <c r="A38" s="190"/>
      <c r="B38" s="126"/>
      <c r="C38" s="259"/>
      <c r="D38" s="260"/>
      <c r="E38" s="260"/>
      <c r="F38" s="260"/>
      <c r="G38" s="260"/>
      <c r="H38" s="261"/>
      <c r="I38" s="241"/>
      <c r="J38" s="123"/>
      <c r="K38" s="113">
        <f t="shared" ref="K38:K64" si="2">IF(A38="",B38*(I38+J38),0)</f>
        <v>0</v>
      </c>
      <c r="L38" s="211">
        <f t="shared" ref="L38:L64" si="3">IF(A38="",0,B38*(I38+J38))</f>
        <v>0</v>
      </c>
    </row>
    <row r="39" spans="1:12" ht="18" customHeight="1">
      <c r="A39" s="190"/>
      <c r="B39" s="126"/>
      <c r="C39" s="259"/>
      <c r="D39" s="260"/>
      <c r="E39" s="260"/>
      <c r="F39" s="260"/>
      <c r="G39" s="260"/>
      <c r="H39" s="261"/>
      <c r="I39" s="241"/>
      <c r="J39" s="123"/>
      <c r="K39" s="113">
        <f t="shared" si="2"/>
        <v>0</v>
      </c>
      <c r="L39" s="211">
        <f t="shared" si="3"/>
        <v>0</v>
      </c>
    </row>
    <row r="40" spans="1:12" ht="18" customHeight="1">
      <c r="A40" s="190"/>
      <c r="B40" s="126"/>
      <c r="C40" s="259"/>
      <c r="D40" s="260"/>
      <c r="E40" s="260"/>
      <c r="F40" s="260"/>
      <c r="G40" s="260"/>
      <c r="H40" s="261"/>
      <c r="I40" s="241"/>
      <c r="J40" s="123"/>
      <c r="K40" s="113">
        <f t="shared" si="2"/>
        <v>0</v>
      </c>
      <c r="L40" s="211">
        <f t="shared" si="3"/>
        <v>0</v>
      </c>
    </row>
    <row r="41" spans="1:12" ht="18" customHeight="1">
      <c r="A41" s="190"/>
      <c r="B41" s="126"/>
      <c r="C41" s="259"/>
      <c r="D41" s="260"/>
      <c r="E41" s="260"/>
      <c r="F41" s="260"/>
      <c r="G41" s="260"/>
      <c r="H41" s="261"/>
      <c r="I41" s="241"/>
      <c r="J41" s="123"/>
      <c r="K41" s="113">
        <f t="shared" si="2"/>
        <v>0</v>
      </c>
      <c r="L41" s="211">
        <f t="shared" si="3"/>
        <v>0</v>
      </c>
    </row>
    <row r="42" spans="1:12" ht="18" customHeight="1">
      <c r="A42" s="190"/>
      <c r="B42" s="126"/>
      <c r="C42" s="259"/>
      <c r="D42" s="260"/>
      <c r="E42" s="260"/>
      <c r="F42" s="260"/>
      <c r="G42" s="260"/>
      <c r="H42" s="261"/>
      <c r="I42" s="241"/>
      <c r="J42" s="123"/>
      <c r="K42" s="113">
        <f t="shared" si="2"/>
        <v>0</v>
      </c>
      <c r="L42" s="211">
        <f t="shared" si="3"/>
        <v>0</v>
      </c>
    </row>
    <row r="43" spans="1:12" ht="18" customHeight="1">
      <c r="A43" s="190"/>
      <c r="B43" s="126"/>
      <c r="C43" s="259"/>
      <c r="D43" s="260"/>
      <c r="E43" s="260"/>
      <c r="F43" s="260"/>
      <c r="G43" s="260"/>
      <c r="H43" s="261"/>
      <c r="I43" s="241"/>
      <c r="J43" s="123"/>
      <c r="K43" s="113">
        <f t="shared" si="2"/>
        <v>0</v>
      </c>
      <c r="L43" s="211">
        <f t="shared" si="3"/>
        <v>0</v>
      </c>
    </row>
    <row r="44" spans="1:12" ht="18" customHeight="1">
      <c r="A44" s="190"/>
      <c r="B44" s="126"/>
      <c r="C44" s="259"/>
      <c r="D44" s="260"/>
      <c r="E44" s="260"/>
      <c r="F44" s="260"/>
      <c r="G44" s="260"/>
      <c r="H44" s="261"/>
      <c r="I44" s="241"/>
      <c r="J44" s="123"/>
      <c r="K44" s="113">
        <f t="shared" si="2"/>
        <v>0</v>
      </c>
      <c r="L44" s="211">
        <f t="shared" si="3"/>
        <v>0</v>
      </c>
    </row>
    <row r="45" spans="1:12" ht="18" customHeight="1">
      <c r="A45" s="190"/>
      <c r="B45" s="126"/>
      <c r="C45" s="259"/>
      <c r="D45" s="260"/>
      <c r="E45" s="260"/>
      <c r="F45" s="260"/>
      <c r="G45" s="260"/>
      <c r="H45" s="261"/>
      <c r="I45" s="241"/>
      <c r="J45" s="123"/>
      <c r="K45" s="113">
        <f t="shared" si="2"/>
        <v>0</v>
      </c>
      <c r="L45" s="211">
        <f t="shared" si="3"/>
        <v>0</v>
      </c>
    </row>
    <row r="46" spans="1:12" ht="18" customHeight="1">
      <c r="A46" s="190"/>
      <c r="B46" s="126"/>
      <c r="C46" s="259"/>
      <c r="D46" s="260"/>
      <c r="E46" s="260"/>
      <c r="F46" s="260"/>
      <c r="G46" s="260"/>
      <c r="H46" s="261"/>
      <c r="I46" s="241"/>
      <c r="J46" s="123"/>
      <c r="K46" s="113">
        <f t="shared" si="2"/>
        <v>0</v>
      </c>
      <c r="L46" s="211">
        <f t="shared" si="3"/>
        <v>0</v>
      </c>
    </row>
    <row r="47" spans="1:12" ht="18" customHeight="1">
      <c r="A47" s="190"/>
      <c r="B47" s="126"/>
      <c r="C47" s="259"/>
      <c r="D47" s="260"/>
      <c r="E47" s="260"/>
      <c r="F47" s="260"/>
      <c r="G47" s="260"/>
      <c r="H47" s="261"/>
      <c r="I47" s="241"/>
      <c r="J47" s="123"/>
      <c r="K47" s="113">
        <f t="shared" si="2"/>
        <v>0</v>
      </c>
      <c r="L47" s="211">
        <f t="shared" si="3"/>
        <v>0</v>
      </c>
    </row>
    <row r="48" spans="1:12" ht="18" customHeight="1">
      <c r="A48" s="190"/>
      <c r="B48" s="126"/>
      <c r="C48" s="259"/>
      <c r="D48" s="260"/>
      <c r="E48" s="260"/>
      <c r="F48" s="260"/>
      <c r="G48" s="260"/>
      <c r="H48" s="261"/>
      <c r="I48" s="241"/>
      <c r="J48" s="123"/>
      <c r="K48" s="113">
        <f t="shared" si="2"/>
        <v>0</v>
      </c>
      <c r="L48" s="211">
        <f t="shared" si="3"/>
        <v>0</v>
      </c>
    </row>
    <row r="49" spans="1:12" ht="18" customHeight="1">
      <c r="A49" s="190"/>
      <c r="B49" s="126"/>
      <c r="C49" s="259"/>
      <c r="D49" s="260"/>
      <c r="E49" s="260"/>
      <c r="F49" s="260"/>
      <c r="G49" s="260"/>
      <c r="H49" s="261"/>
      <c r="I49" s="241"/>
      <c r="J49" s="123"/>
      <c r="K49" s="113">
        <f t="shared" si="2"/>
        <v>0</v>
      </c>
      <c r="L49" s="211">
        <f t="shared" si="3"/>
        <v>0</v>
      </c>
    </row>
    <row r="50" spans="1:12" ht="18" customHeight="1">
      <c r="A50" s="190"/>
      <c r="B50" s="126"/>
      <c r="C50" s="259"/>
      <c r="D50" s="260"/>
      <c r="E50" s="260"/>
      <c r="F50" s="260"/>
      <c r="G50" s="260"/>
      <c r="H50" s="261"/>
      <c r="I50" s="241"/>
      <c r="J50" s="123"/>
      <c r="K50" s="113">
        <f t="shared" si="2"/>
        <v>0</v>
      </c>
      <c r="L50" s="211">
        <f t="shared" si="3"/>
        <v>0</v>
      </c>
    </row>
    <row r="51" spans="1:12" ht="18" customHeight="1">
      <c r="A51" s="190"/>
      <c r="B51" s="126"/>
      <c r="C51" s="259"/>
      <c r="D51" s="260"/>
      <c r="E51" s="260"/>
      <c r="F51" s="260"/>
      <c r="G51" s="260"/>
      <c r="H51" s="261"/>
      <c r="I51" s="241"/>
      <c r="J51" s="123"/>
      <c r="K51" s="113">
        <f t="shared" si="2"/>
        <v>0</v>
      </c>
      <c r="L51" s="211">
        <f t="shared" si="3"/>
        <v>0</v>
      </c>
    </row>
    <row r="52" spans="1:12" ht="18" customHeight="1">
      <c r="A52" s="190"/>
      <c r="B52" s="126"/>
      <c r="C52" s="259"/>
      <c r="D52" s="260"/>
      <c r="E52" s="260"/>
      <c r="F52" s="260"/>
      <c r="G52" s="260"/>
      <c r="H52" s="261"/>
      <c r="I52" s="241"/>
      <c r="J52" s="123"/>
      <c r="K52" s="113">
        <f t="shared" si="2"/>
        <v>0</v>
      </c>
      <c r="L52" s="211">
        <f t="shared" si="3"/>
        <v>0</v>
      </c>
    </row>
    <row r="53" spans="1:12" ht="18" customHeight="1">
      <c r="A53" s="190"/>
      <c r="B53" s="126"/>
      <c r="C53" s="259"/>
      <c r="D53" s="260"/>
      <c r="E53" s="260"/>
      <c r="F53" s="260"/>
      <c r="G53" s="260"/>
      <c r="H53" s="261"/>
      <c r="I53" s="241"/>
      <c r="J53" s="123"/>
      <c r="K53" s="113">
        <f t="shared" si="2"/>
        <v>0</v>
      </c>
      <c r="L53" s="211">
        <f t="shared" si="3"/>
        <v>0</v>
      </c>
    </row>
    <row r="54" spans="1:12" ht="18" customHeight="1">
      <c r="A54" s="190"/>
      <c r="B54" s="126"/>
      <c r="C54" s="259"/>
      <c r="D54" s="260"/>
      <c r="E54" s="260"/>
      <c r="F54" s="260"/>
      <c r="G54" s="260"/>
      <c r="H54" s="261"/>
      <c r="I54" s="241"/>
      <c r="J54" s="123"/>
      <c r="K54" s="113">
        <f t="shared" si="2"/>
        <v>0</v>
      </c>
      <c r="L54" s="211">
        <f t="shared" si="3"/>
        <v>0</v>
      </c>
    </row>
    <row r="55" spans="1:12" ht="18" customHeight="1">
      <c r="A55" s="190"/>
      <c r="B55" s="126"/>
      <c r="C55" s="259"/>
      <c r="D55" s="260"/>
      <c r="E55" s="260"/>
      <c r="F55" s="260"/>
      <c r="G55" s="260"/>
      <c r="H55" s="261"/>
      <c r="I55" s="241"/>
      <c r="J55" s="123"/>
      <c r="K55" s="113">
        <f t="shared" si="2"/>
        <v>0</v>
      </c>
      <c r="L55" s="211">
        <f t="shared" si="3"/>
        <v>0</v>
      </c>
    </row>
    <row r="56" spans="1:12" ht="18" customHeight="1">
      <c r="A56" s="190"/>
      <c r="B56" s="126"/>
      <c r="C56" s="259"/>
      <c r="D56" s="260"/>
      <c r="E56" s="260"/>
      <c r="F56" s="260"/>
      <c r="G56" s="260"/>
      <c r="H56" s="261"/>
      <c r="I56" s="241"/>
      <c r="J56" s="123"/>
      <c r="K56" s="113">
        <f t="shared" si="2"/>
        <v>0</v>
      </c>
      <c r="L56" s="211">
        <f t="shared" si="3"/>
        <v>0</v>
      </c>
    </row>
    <row r="57" spans="1:12" ht="18" customHeight="1">
      <c r="A57" s="190"/>
      <c r="B57" s="126"/>
      <c r="C57" s="259"/>
      <c r="D57" s="260"/>
      <c r="E57" s="260"/>
      <c r="F57" s="260"/>
      <c r="G57" s="260"/>
      <c r="H57" s="261"/>
      <c r="I57" s="241"/>
      <c r="J57" s="123"/>
      <c r="K57" s="113">
        <f t="shared" si="2"/>
        <v>0</v>
      </c>
      <c r="L57" s="211">
        <f t="shared" si="3"/>
        <v>0</v>
      </c>
    </row>
    <row r="58" spans="1:12" ht="18" customHeight="1">
      <c r="A58" s="190"/>
      <c r="B58" s="126"/>
      <c r="C58" s="259"/>
      <c r="D58" s="260"/>
      <c r="E58" s="260"/>
      <c r="F58" s="260"/>
      <c r="G58" s="260"/>
      <c r="H58" s="261"/>
      <c r="I58" s="241"/>
      <c r="J58" s="123"/>
      <c r="K58" s="113">
        <f t="shared" si="2"/>
        <v>0</v>
      </c>
      <c r="L58" s="211">
        <f t="shared" si="3"/>
        <v>0</v>
      </c>
    </row>
    <row r="59" spans="1:12" ht="18" customHeight="1">
      <c r="A59" s="190"/>
      <c r="B59" s="126"/>
      <c r="C59" s="259"/>
      <c r="D59" s="260"/>
      <c r="E59" s="260"/>
      <c r="F59" s="260"/>
      <c r="G59" s="260"/>
      <c r="H59" s="261"/>
      <c r="I59" s="241"/>
      <c r="J59" s="123"/>
      <c r="K59" s="113">
        <f t="shared" si="2"/>
        <v>0</v>
      </c>
      <c r="L59" s="211">
        <f t="shared" si="3"/>
        <v>0</v>
      </c>
    </row>
    <row r="60" spans="1:12" ht="18" customHeight="1">
      <c r="A60" s="190"/>
      <c r="B60" s="126"/>
      <c r="C60" s="259"/>
      <c r="D60" s="260"/>
      <c r="E60" s="260"/>
      <c r="F60" s="260"/>
      <c r="G60" s="260"/>
      <c r="H60" s="261"/>
      <c r="I60" s="241"/>
      <c r="J60" s="123"/>
      <c r="K60" s="113">
        <f t="shared" si="2"/>
        <v>0</v>
      </c>
      <c r="L60" s="211">
        <f t="shared" si="3"/>
        <v>0</v>
      </c>
    </row>
    <row r="61" spans="1:12" ht="18" customHeight="1">
      <c r="A61" s="190"/>
      <c r="B61" s="126"/>
      <c r="C61" s="259"/>
      <c r="D61" s="260"/>
      <c r="E61" s="260"/>
      <c r="F61" s="260"/>
      <c r="G61" s="260"/>
      <c r="H61" s="261"/>
      <c r="I61" s="241"/>
      <c r="J61" s="123"/>
      <c r="K61" s="113">
        <f t="shared" si="2"/>
        <v>0</v>
      </c>
      <c r="L61" s="211">
        <f t="shared" si="3"/>
        <v>0</v>
      </c>
    </row>
    <row r="62" spans="1:12" ht="18" customHeight="1">
      <c r="A62" s="190"/>
      <c r="B62" s="126"/>
      <c r="C62" s="259"/>
      <c r="D62" s="260"/>
      <c r="E62" s="260"/>
      <c r="F62" s="260"/>
      <c r="G62" s="260"/>
      <c r="H62" s="261"/>
      <c r="I62" s="241"/>
      <c r="J62" s="123"/>
      <c r="K62" s="113">
        <f t="shared" si="2"/>
        <v>0</v>
      </c>
      <c r="L62" s="211">
        <f t="shared" si="3"/>
        <v>0</v>
      </c>
    </row>
    <row r="63" spans="1:12" ht="18" customHeight="1">
      <c r="A63" s="190"/>
      <c r="B63" s="126"/>
      <c r="C63" s="259"/>
      <c r="D63" s="260"/>
      <c r="E63" s="260"/>
      <c r="F63" s="260"/>
      <c r="G63" s="260"/>
      <c r="H63" s="261"/>
      <c r="I63" s="241"/>
      <c r="J63" s="123"/>
      <c r="K63" s="113">
        <f t="shared" si="2"/>
        <v>0</v>
      </c>
      <c r="L63" s="211">
        <f t="shared" si="3"/>
        <v>0</v>
      </c>
    </row>
    <row r="64" spans="1:12" ht="18" customHeight="1" thickBot="1">
      <c r="A64" s="190"/>
      <c r="B64" s="127"/>
      <c r="C64" s="264"/>
      <c r="D64" s="265"/>
      <c r="E64" s="265"/>
      <c r="F64" s="265"/>
      <c r="G64" s="265"/>
      <c r="H64" s="266"/>
      <c r="I64" s="242"/>
      <c r="J64" s="243"/>
      <c r="K64" s="113">
        <f t="shared" si="2"/>
        <v>0</v>
      </c>
      <c r="L64" s="211">
        <f t="shared" si="3"/>
        <v>0</v>
      </c>
    </row>
    <row r="65" spans="1:12" ht="18" customHeight="1" thickBot="1">
      <c r="A65" s="191"/>
      <c r="B65" s="10"/>
      <c r="C65" s="16"/>
      <c r="D65" s="16"/>
      <c r="E65" s="33"/>
      <c r="F65" s="46"/>
      <c r="G65" s="33"/>
      <c r="H65" s="33"/>
      <c r="I65" s="33"/>
      <c r="J65" s="50" t="s">
        <v>125</v>
      </c>
      <c r="K65" s="112">
        <f>SUM(K35:K64)</f>
        <v>0</v>
      </c>
      <c r="L65" s="212"/>
    </row>
    <row r="66" spans="1:12" s="56" customFormat="1" ht="18" customHeight="1" thickBot="1">
      <c r="A66" s="172"/>
      <c r="B66" s="207"/>
      <c r="C66" s="159"/>
      <c r="D66" s="159"/>
      <c r="E66" s="159"/>
      <c r="F66" s="159"/>
      <c r="G66" s="159"/>
      <c r="H66" s="159"/>
      <c r="I66" s="159"/>
      <c r="J66" s="208" t="s">
        <v>126</v>
      </c>
      <c r="K66" s="159"/>
      <c r="L66" s="198">
        <f>SUM(L37:L64)</f>
        <v>0</v>
      </c>
    </row>
  </sheetData>
  <mergeCells count="30">
    <mergeCell ref="C37:H37"/>
    <mergeCell ref="C38:H38"/>
    <mergeCell ref="C39:H39"/>
    <mergeCell ref="C40:H40"/>
    <mergeCell ref="C47:H47"/>
    <mergeCell ref="C45:H45"/>
    <mergeCell ref="C54:H54"/>
    <mergeCell ref="C41:H41"/>
    <mergeCell ref="C42:H42"/>
    <mergeCell ref="C43:H43"/>
    <mergeCell ref="C44:H44"/>
    <mergeCell ref="C46:H46"/>
    <mergeCell ref="C52:H52"/>
    <mergeCell ref="C53:H53"/>
    <mergeCell ref="C55:H55"/>
    <mergeCell ref="I35:I36"/>
    <mergeCell ref="J35:J36"/>
    <mergeCell ref="C56:H56"/>
    <mergeCell ref="C64:H64"/>
    <mergeCell ref="C60:H60"/>
    <mergeCell ref="C61:H61"/>
    <mergeCell ref="C62:H62"/>
    <mergeCell ref="C63:H63"/>
    <mergeCell ref="C58:H58"/>
    <mergeCell ref="C59:H59"/>
    <mergeCell ref="C57:H57"/>
    <mergeCell ref="C48:H48"/>
    <mergeCell ref="C49:H49"/>
    <mergeCell ref="C50:H50"/>
    <mergeCell ref="C51:H51"/>
  </mergeCells>
  <phoneticPr fontId="0" type="noConversion"/>
  <pageMargins left="0.19685039370078741" right="0.11811023622047245" top="0.39370078740157483" bottom="0.47244094488188981" header="0.31496062992125984" footer="0.27559055118110237"/>
  <pageSetup paperSize="9" scale="78" orientation="portrait" r:id="rId1"/>
  <headerFooter alignWithMargins="0">
    <oddFooter xml:space="preserve">&amp;LOfferte - Auftrag 8B - Version September 2014&amp;C2/4&amp;R&amp;D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CW65"/>
  <sheetViews>
    <sheetView showZeros="0" view="pageLayout" zoomScaleNormal="100" workbookViewId="0">
      <selection activeCell="A63" sqref="A63"/>
    </sheetView>
  </sheetViews>
  <sheetFormatPr defaultColWidth="8.81640625" defaultRowHeight="14.5"/>
  <cols>
    <col min="1" max="1" width="5.26953125" style="25" customWidth="1"/>
    <col min="2" max="2" width="4.81640625" style="3" customWidth="1"/>
    <col min="3" max="3" width="10.54296875" style="3" customWidth="1"/>
    <col min="4" max="4" width="11.26953125" style="3" customWidth="1"/>
    <col min="5" max="5" width="12.7265625" style="3" customWidth="1"/>
    <col min="6" max="7" width="15.81640625" style="3" customWidth="1"/>
    <col min="8" max="8" width="8.81640625" style="3" customWidth="1"/>
    <col min="9" max="9" width="10.7265625" style="3" customWidth="1"/>
    <col min="10" max="10" width="11.7265625" style="77" customWidth="1"/>
    <col min="11" max="11" width="11.7265625" style="104" customWidth="1"/>
    <col min="12" max="16384" width="8.81640625" style="3"/>
  </cols>
  <sheetData>
    <row r="1" spans="1:101">
      <c r="A1" s="41" t="s">
        <v>127</v>
      </c>
      <c r="B1" s="27" t="s">
        <v>128</v>
      </c>
    </row>
    <row r="2" spans="1:101">
      <c r="A2" s="156" t="s">
        <v>129</v>
      </c>
      <c r="B2" s="204" t="s">
        <v>130</v>
      </c>
      <c r="C2" s="205"/>
      <c r="D2" s="213"/>
      <c r="E2" s="213"/>
      <c r="J2" s="82"/>
      <c r="K2" s="105"/>
    </row>
    <row r="3" spans="1:101">
      <c r="A3" s="214"/>
      <c r="B3" s="143"/>
      <c r="C3" s="13" t="s">
        <v>131</v>
      </c>
      <c r="D3" s="13"/>
      <c r="E3" s="13"/>
      <c r="F3" s="13"/>
      <c r="G3" s="13"/>
      <c r="H3" s="13"/>
      <c r="I3" s="13"/>
      <c r="J3" s="83" t="s">
        <v>122</v>
      </c>
      <c r="K3" s="216" t="s">
        <v>123</v>
      </c>
    </row>
    <row r="4" spans="1:101" ht="13.15" customHeight="1">
      <c r="A4" s="172"/>
      <c r="B4" s="144"/>
      <c r="C4" s="33"/>
      <c r="D4" s="16"/>
      <c r="E4" s="16"/>
      <c r="F4" s="16"/>
      <c r="G4" s="16"/>
      <c r="H4" s="49"/>
      <c r="I4" s="16"/>
      <c r="J4" s="84"/>
      <c r="K4" s="217"/>
    </row>
    <row r="5" spans="1:101">
      <c r="A5" s="215"/>
      <c r="B5" s="146"/>
      <c r="C5" s="279"/>
      <c r="D5" s="280"/>
      <c r="E5" s="280"/>
      <c r="F5" s="280"/>
      <c r="G5" s="280"/>
      <c r="H5" s="280"/>
      <c r="I5" s="281"/>
      <c r="J5" s="128"/>
      <c r="K5" s="21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</row>
    <row r="6" spans="1:101">
      <c r="A6" s="215"/>
      <c r="B6" s="147"/>
      <c r="C6" s="273"/>
      <c r="D6" s="274"/>
      <c r="E6" s="274"/>
      <c r="F6" s="274"/>
      <c r="G6" s="274"/>
      <c r="H6" s="274"/>
      <c r="I6" s="275"/>
      <c r="J6" s="129"/>
      <c r="K6" s="21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</row>
    <row r="7" spans="1:101">
      <c r="A7" s="215"/>
      <c r="B7" s="148"/>
      <c r="C7" s="270"/>
      <c r="D7" s="271"/>
      <c r="E7" s="271"/>
      <c r="F7" s="271"/>
      <c r="G7" s="271"/>
      <c r="H7" s="271"/>
      <c r="I7" s="272"/>
      <c r="J7" s="130"/>
      <c r="K7" s="22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</row>
    <row r="8" spans="1:101">
      <c r="A8" s="215"/>
      <c r="B8" s="147"/>
      <c r="C8" s="273"/>
      <c r="D8" s="274"/>
      <c r="E8" s="274"/>
      <c r="F8" s="274"/>
      <c r="G8" s="274"/>
      <c r="H8" s="274"/>
      <c r="I8" s="275"/>
      <c r="J8" s="129"/>
      <c r="K8" s="219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</row>
    <row r="9" spans="1:101">
      <c r="A9" s="215"/>
      <c r="B9" s="148"/>
      <c r="C9" s="270"/>
      <c r="D9" s="271"/>
      <c r="E9" s="271"/>
      <c r="F9" s="271"/>
      <c r="G9" s="271"/>
      <c r="H9" s="271"/>
      <c r="I9" s="272"/>
      <c r="J9" s="130"/>
      <c r="K9" s="220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</row>
    <row r="10" spans="1:101">
      <c r="A10" s="215"/>
      <c r="B10" s="147"/>
      <c r="C10" s="273"/>
      <c r="D10" s="274"/>
      <c r="E10" s="274"/>
      <c r="F10" s="274"/>
      <c r="G10" s="274"/>
      <c r="H10" s="274"/>
      <c r="I10" s="275"/>
      <c r="J10" s="129"/>
      <c r="K10" s="21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</row>
    <row r="11" spans="1:101">
      <c r="A11" s="215"/>
      <c r="B11" s="148"/>
      <c r="C11" s="270"/>
      <c r="D11" s="271"/>
      <c r="E11" s="271"/>
      <c r="F11" s="271"/>
      <c r="G11" s="271"/>
      <c r="H11" s="271"/>
      <c r="I11" s="272"/>
      <c r="J11" s="130"/>
      <c r="K11" s="220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</row>
    <row r="12" spans="1:101">
      <c r="A12" s="215"/>
      <c r="B12" s="147"/>
      <c r="C12" s="273"/>
      <c r="D12" s="274"/>
      <c r="E12" s="274"/>
      <c r="F12" s="274"/>
      <c r="G12" s="274"/>
      <c r="H12" s="274"/>
      <c r="I12" s="275"/>
      <c r="J12" s="129"/>
      <c r="K12" s="219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</row>
    <row r="13" spans="1:101">
      <c r="A13" s="215"/>
      <c r="B13" s="148"/>
      <c r="C13" s="270"/>
      <c r="D13" s="271"/>
      <c r="E13" s="271"/>
      <c r="F13" s="271"/>
      <c r="G13" s="271"/>
      <c r="H13" s="271"/>
      <c r="I13" s="272"/>
      <c r="J13" s="130"/>
      <c r="K13" s="22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</row>
    <row r="14" spans="1:101">
      <c r="A14" s="215"/>
      <c r="B14" s="147"/>
      <c r="C14" s="273"/>
      <c r="D14" s="274"/>
      <c r="E14" s="274"/>
      <c r="F14" s="274"/>
      <c r="G14" s="274"/>
      <c r="H14" s="274"/>
      <c r="I14" s="275"/>
      <c r="J14" s="129"/>
      <c r="K14" s="21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</row>
    <row r="15" spans="1:101">
      <c r="A15" s="215"/>
      <c r="B15" s="148"/>
      <c r="C15" s="270"/>
      <c r="D15" s="271"/>
      <c r="E15" s="271"/>
      <c r="F15" s="271"/>
      <c r="G15" s="271"/>
      <c r="H15" s="271"/>
      <c r="I15" s="272"/>
      <c r="J15" s="130"/>
      <c r="K15" s="220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</row>
    <row r="16" spans="1:101">
      <c r="A16" s="215"/>
      <c r="B16" s="147"/>
      <c r="C16" s="273"/>
      <c r="D16" s="274"/>
      <c r="E16" s="274"/>
      <c r="F16" s="274"/>
      <c r="G16" s="274"/>
      <c r="H16" s="274"/>
      <c r="I16" s="275"/>
      <c r="J16" s="129"/>
      <c r="K16" s="21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</row>
    <row r="17" spans="1:101">
      <c r="A17" s="215"/>
      <c r="B17" s="148"/>
      <c r="C17" s="270"/>
      <c r="D17" s="271"/>
      <c r="E17" s="271"/>
      <c r="F17" s="271"/>
      <c r="G17" s="271"/>
      <c r="H17" s="271"/>
      <c r="I17" s="272"/>
      <c r="J17" s="130"/>
      <c r="K17" s="22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</row>
    <row r="18" spans="1:101">
      <c r="A18" s="215"/>
      <c r="B18" s="147"/>
      <c r="C18" s="273"/>
      <c r="D18" s="274"/>
      <c r="E18" s="274"/>
      <c r="F18" s="274"/>
      <c r="G18" s="274"/>
      <c r="H18" s="274"/>
      <c r="I18" s="275"/>
      <c r="J18" s="129"/>
      <c r="K18" s="21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</row>
    <row r="19" spans="1:101">
      <c r="A19" s="215"/>
      <c r="B19" s="148"/>
      <c r="C19" s="270"/>
      <c r="D19" s="271"/>
      <c r="E19" s="271"/>
      <c r="F19" s="271"/>
      <c r="G19" s="271"/>
      <c r="H19" s="271"/>
      <c r="I19" s="272"/>
      <c r="J19" s="130"/>
      <c r="K19" s="22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</row>
    <row r="20" spans="1:101">
      <c r="A20" s="215"/>
      <c r="B20" s="147"/>
      <c r="C20" s="273"/>
      <c r="D20" s="274"/>
      <c r="E20" s="274"/>
      <c r="F20" s="274"/>
      <c r="G20" s="274"/>
      <c r="H20" s="274"/>
      <c r="I20" s="275"/>
      <c r="J20" s="129"/>
      <c r="K20" s="21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</row>
    <row r="21" spans="1:101">
      <c r="A21" s="215"/>
      <c r="B21" s="148"/>
      <c r="C21" s="270"/>
      <c r="D21" s="271"/>
      <c r="E21" s="271"/>
      <c r="F21" s="271"/>
      <c r="G21" s="271"/>
      <c r="H21" s="271"/>
      <c r="I21" s="272"/>
      <c r="J21" s="130"/>
      <c r="K21" s="220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</row>
    <row r="22" spans="1:101">
      <c r="A22" s="215"/>
      <c r="B22" s="147"/>
      <c r="C22" s="273"/>
      <c r="D22" s="274"/>
      <c r="E22" s="274"/>
      <c r="F22" s="274"/>
      <c r="G22" s="274"/>
      <c r="H22" s="274"/>
      <c r="I22" s="275"/>
      <c r="J22" s="129"/>
      <c r="K22" s="21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</row>
    <row r="23" spans="1:101">
      <c r="A23" s="215"/>
      <c r="B23" s="148"/>
      <c r="C23" s="270"/>
      <c r="D23" s="271"/>
      <c r="E23" s="271"/>
      <c r="F23" s="271"/>
      <c r="G23" s="271"/>
      <c r="H23" s="271"/>
      <c r="I23" s="272"/>
      <c r="J23" s="130"/>
      <c r="K23" s="220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</row>
    <row r="24" spans="1:101">
      <c r="A24" s="215"/>
      <c r="B24" s="147"/>
      <c r="C24" s="273"/>
      <c r="D24" s="274"/>
      <c r="E24" s="274"/>
      <c r="F24" s="274"/>
      <c r="G24" s="274"/>
      <c r="H24" s="274"/>
      <c r="I24" s="275"/>
      <c r="J24" s="129"/>
      <c r="K24" s="21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</row>
    <row r="25" spans="1:101">
      <c r="A25" s="215"/>
      <c r="B25" s="148"/>
      <c r="C25" s="270"/>
      <c r="D25" s="271"/>
      <c r="E25" s="271"/>
      <c r="F25" s="271"/>
      <c r="G25" s="271"/>
      <c r="H25" s="271"/>
      <c r="I25" s="272"/>
      <c r="J25" s="130"/>
      <c r="K25" s="220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</row>
    <row r="26" spans="1:101">
      <c r="A26" s="215"/>
      <c r="B26" s="147"/>
      <c r="C26" s="273"/>
      <c r="D26" s="274"/>
      <c r="E26" s="274"/>
      <c r="F26" s="274"/>
      <c r="G26" s="274"/>
      <c r="H26" s="274"/>
      <c r="I26" s="275"/>
      <c r="J26" s="129"/>
      <c r="K26" s="21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</row>
    <row r="27" spans="1:101">
      <c r="A27" s="215"/>
      <c r="B27" s="146"/>
      <c r="C27" s="270"/>
      <c r="D27" s="271"/>
      <c r="E27" s="271"/>
      <c r="F27" s="271"/>
      <c r="G27" s="271"/>
      <c r="H27" s="271"/>
      <c r="I27" s="272"/>
      <c r="J27" s="128"/>
      <c r="K27" s="218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</row>
    <row r="28" spans="1:101">
      <c r="A28" s="215"/>
      <c r="B28" s="147"/>
      <c r="C28" s="273"/>
      <c r="D28" s="274"/>
      <c r="E28" s="274"/>
      <c r="F28" s="274"/>
      <c r="G28" s="274"/>
      <c r="H28" s="274"/>
      <c r="I28" s="275"/>
      <c r="J28" s="129"/>
      <c r="K28" s="21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101">
      <c r="A29" s="215"/>
      <c r="B29" s="146"/>
      <c r="C29" s="270"/>
      <c r="D29" s="271"/>
      <c r="E29" s="271"/>
      <c r="F29" s="271"/>
      <c r="G29" s="271"/>
      <c r="H29" s="271"/>
      <c r="I29" s="272"/>
      <c r="J29" s="130"/>
      <c r="K29" s="220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</row>
    <row r="30" spans="1:101" ht="15" thickBot="1">
      <c r="A30" s="215"/>
      <c r="B30" s="149"/>
      <c r="C30" s="276"/>
      <c r="D30" s="277"/>
      <c r="E30" s="277"/>
      <c r="F30" s="277"/>
      <c r="G30" s="277"/>
      <c r="H30" s="277"/>
      <c r="I30" s="278"/>
      <c r="J30" s="131"/>
      <c r="K30" s="221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</row>
    <row r="31" spans="1:101" ht="18" customHeight="1" thickBot="1">
      <c r="A31" s="191"/>
      <c r="B31" s="145"/>
      <c r="C31" s="16"/>
      <c r="D31" s="33"/>
      <c r="E31" s="33"/>
      <c r="F31" s="33"/>
      <c r="G31" s="33"/>
      <c r="H31" s="33"/>
      <c r="I31" s="50" t="s">
        <v>132</v>
      </c>
      <c r="J31" s="112">
        <f>SUM(J5:J30)</f>
        <v>0</v>
      </c>
      <c r="K31" s="212"/>
    </row>
    <row r="32" spans="1:101" s="56" customFormat="1" ht="18" customHeight="1" thickBot="1">
      <c r="A32" s="172"/>
      <c r="B32" s="207"/>
      <c r="C32" s="196"/>
      <c r="D32" s="159"/>
      <c r="E32" s="159"/>
      <c r="F32" s="159"/>
      <c r="G32" s="159"/>
      <c r="H32" s="159"/>
      <c r="I32" s="208" t="s">
        <v>133</v>
      </c>
      <c r="J32" s="159"/>
      <c r="K32" s="198">
        <f>SUM(K5:K30)</f>
        <v>0</v>
      </c>
    </row>
    <row r="33" spans="1:101" ht="18" customHeight="1">
      <c r="A33" s="15"/>
      <c r="D33" s="2"/>
      <c r="E33" s="2"/>
      <c r="F33" s="2"/>
      <c r="G33" s="2"/>
      <c r="H33" s="2"/>
      <c r="I33" s="2"/>
    </row>
    <row r="34" spans="1:101" ht="18" customHeight="1">
      <c r="A34" s="41" t="s">
        <v>134</v>
      </c>
      <c r="B34" s="27" t="s">
        <v>135</v>
      </c>
      <c r="D34" s="2"/>
      <c r="E34" s="2"/>
      <c r="F34" s="2"/>
      <c r="G34" s="2"/>
      <c r="H34" s="2"/>
      <c r="I34" s="2"/>
    </row>
    <row r="35" spans="1:101">
      <c r="A35" s="156" t="s">
        <v>136</v>
      </c>
      <c r="B35" s="204" t="s">
        <v>137</v>
      </c>
      <c r="C35" s="205"/>
      <c r="D35" s="213"/>
      <c r="E35" s="213"/>
      <c r="F35" s="213"/>
      <c r="J35" s="82"/>
      <c r="K35" s="105"/>
    </row>
    <row r="36" spans="1:101">
      <c r="A36" s="206"/>
      <c r="B36" s="150"/>
      <c r="C36" s="13" t="s">
        <v>138</v>
      </c>
      <c r="D36" s="13"/>
      <c r="E36" s="13"/>
      <c r="F36" s="13"/>
      <c r="G36" s="13"/>
      <c r="H36" s="13"/>
      <c r="I36" s="13"/>
      <c r="J36" s="83" t="s">
        <v>122</v>
      </c>
      <c r="K36" s="216" t="s">
        <v>123</v>
      </c>
    </row>
    <row r="37" spans="1:101" ht="13.15" customHeight="1">
      <c r="A37" s="191"/>
      <c r="B37" s="44"/>
      <c r="C37" s="33" t="s">
        <v>139</v>
      </c>
      <c r="D37" s="16"/>
      <c r="E37" s="16"/>
      <c r="F37" s="16"/>
      <c r="G37" s="16"/>
      <c r="H37" s="49"/>
      <c r="I37" s="16"/>
      <c r="J37" s="84"/>
      <c r="K37" s="217"/>
    </row>
    <row r="38" spans="1:101">
      <c r="A38" s="215"/>
      <c r="B38" s="146"/>
      <c r="C38" s="279"/>
      <c r="D38" s="280"/>
      <c r="E38" s="280"/>
      <c r="F38" s="280"/>
      <c r="G38" s="280"/>
      <c r="H38" s="280"/>
      <c r="I38" s="281"/>
      <c r="J38" s="128"/>
      <c r="K38" s="21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>
      <c r="A39" s="215"/>
      <c r="B39" s="147"/>
      <c r="C39" s="273"/>
      <c r="D39" s="274"/>
      <c r="E39" s="274"/>
      <c r="F39" s="274"/>
      <c r="G39" s="274"/>
      <c r="H39" s="274"/>
      <c r="I39" s="275"/>
      <c r="J39" s="129"/>
      <c r="K39" s="21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>
      <c r="A40" s="215"/>
      <c r="B40" s="148"/>
      <c r="C40" s="270"/>
      <c r="D40" s="271"/>
      <c r="E40" s="271"/>
      <c r="F40" s="271"/>
      <c r="G40" s="271"/>
      <c r="H40" s="271"/>
      <c r="I40" s="272"/>
      <c r="J40" s="130"/>
      <c r="K40" s="22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  <row r="41" spans="1:101">
      <c r="A41" s="215"/>
      <c r="B41" s="147"/>
      <c r="C41" s="273"/>
      <c r="D41" s="274"/>
      <c r="E41" s="274"/>
      <c r="F41" s="274"/>
      <c r="G41" s="274"/>
      <c r="H41" s="274"/>
      <c r="I41" s="275"/>
      <c r="J41" s="129"/>
      <c r="K41" s="21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</row>
    <row r="42" spans="1:101">
      <c r="A42" s="215"/>
      <c r="B42" s="148"/>
      <c r="C42" s="270"/>
      <c r="D42" s="271"/>
      <c r="E42" s="271"/>
      <c r="F42" s="271"/>
      <c r="G42" s="271"/>
      <c r="H42" s="271"/>
      <c r="I42" s="272"/>
      <c r="J42" s="130"/>
      <c r="K42" s="220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</row>
    <row r="43" spans="1:101">
      <c r="A43" s="215"/>
      <c r="B43" s="147"/>
      <c r="C43" s="273"/>
      <c r="D43" s="274"/>
      <c r="E43" s="274"/>
      <c r="F43" s="274"/>
      <c r="G43" s="274"/>
      <c r="H43" s="274"/>
      <c r="I43" s="275"/>
      <c r="J43" s="129"/>
      <c r="K43" s="219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</row>
    <row r="44" spans="1:101">
      <c r="A44" s="215"/>
      <c r="B44" s="148"/>
      <c r="C44" s="270"/>
      <c r="D44" s="271"/>
      <c r="E44" s="271"/>
      <c r="F44" s="271"/>
      <c r="G44" s="271"/>
      <c r="H44" s="271"/>
      <c r="I44" s="272"/>
      <c r="J44" s="130"/>
      <c r="K44" s="22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</row>
    <row r="45" spans="1:101">
      <c r="A45" s="215"/>
      <c r="B45" s="147"/>
      <c r="C45" s="273"/>
      <c r="D45" s="274"/>
      <c r="E45" s="274"/>
      <c r="F45" s="274"/>
      <c r="G45" s="274"/>
      <c r="H45" s="274"/>
      <c r="I45" s="275"/>
      <c r="J45" s="129"/>
      <c r="K45" s="21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</row>
    <row r="46" spans="1:101">
      <c r="A46" s="215"/>
      <c r="B46" s="148"/>
      <c r="C46" s="270"/>
      <c r="D46" s="271"/>
      <c r="E46" s="271"/>
      <c r="F46" s="271"/>
      <c r="G46" s="271"/>
      <c r="H46" s="271"/>
      <c r="I46" s="272"/>
      <c r="J46" s="130"/>
      <c r="K46" s="220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</row>
    <row r="47" spans="1:101">
      <c r="A47" s="215"/>
      <c r="B47" s="147"/>
      <c r="C47" s="273"/>
      <c r="D47" s="274"/>
      <c r="E47" s="274"/>
      <c r="F47" s="274"/>
      <c r="G47" s="274"/>
      <c r="H47" s="274"/>
      <c r="I47" s="275"/>
      <c r="J47" s="129"/>
      <c r="K47" s="219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</row>
    <row r="48" spans="1:101">
      <c r="A48" s="215"/>
      <c r="B48" s="148"/>
      <c r="C48" s="270"/>
      <c r="D48" s="271"/>
      <c r="E48" s="271"/>
      <c r="F48" s="271"/>
      <c r="G48" s="271"/>
      <c r="H48" s="271"/>
      <c r="I48" s="272"/>
      <c r="J48" s="130"/>
      <c r="K48" s="220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</row>
    <row r="49" spans="1:101">
      <c r="A49" s="215"/>
      <c r="B49" s="147"/>
      <c r="C49" s="273"/>
      <c r="D49" s="274"/>
      <c r="E49" s="274"/>
      <c r="F49" s="274"/>
      <c r="G49" s="274"/>
      <c r="H49" s="274"/>
      <c r="I49" s="275"/>
      <c r="J49" s="129"/>
      <c r="K49" s="21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</row>
    <row r="50" spans="1:101">
      <c r="A50" s="215"/>
      <c r="B50" s="148"/>
      <c r="C50" s="270"/>
      <c r="D50" s="271"/>
      <c r="E50" s="271"/>
      <c r="F50" s="271"/>
      <c r="G50" s="271"/>
      <c r="H50" s="271"/>
      <c r="I50" s="272"/>
      <c r="J50" s="130"/>
      <c r="K50" s="22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</row>
    <row r="51" spans="1:101">
      <c r="A51" s="215"/>
      <c r="B51" s="147"/>
      <c r="C51" s="273"/>
      <c r="D51" s="274"/>
      <c r="E51" s="274"/>
      <c r="F51" s="274"/>
      <c r="G51" s="274"/>
      <c r="H51" s="274"/>
      <c r="I51" s="275"/>
      <c r="J51" s="129"/>
      <c r="K51" s="219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</row>
    <row r="52" spans="1:101">
      <c r="A52" s="215"/>
      <c r="B52" s="148"/>
      <c r="C52" s="270"/>
      <c r="D52" s="271"/>
      <c r="E52" s="271"/>
      <c r="F52" s="271"/>
      <c r="G52" s="271"/>
      <c r="H52" s="271"/>
      <c r="I52" s="272"/>
      <c r="J52" s="130"/>
      <c r="K52" s="220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</row>
    <row r="53" spans="1:101">
      <c r="A53" s="215"/>
      <c r="B53" s="147"/>
      <c r="C53" s="273"/>
      <c r="D53" s="274"/>
      <c r="E53" s="274"/>
      <c r="F53" s="274"/>
      <c r="G53" s="274"/>
      <c r="H53" s="274"/>
      <c r="I53" s="275"/>
      <c r="J53" s="129"/>
      <c r="K53" s="219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</row>
    <row r="54" spans="1:101">
      <c r="A54" s="215"/>
      <c r="B54" s="146"/>
      <c r="C54" s="270"/>
      <c r="D54" s="271"/>
      <c r="E54" s="271"/>
      <c r="F54" s="271"/>
      <c r="G54" s="271"/>
      <c r="H54" s="271"/>
      <c r="I54" s="272"/>
      <c r="J54" s="128"/>
      <c r="K54" s="218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</row>
    <row r="55" spans="1:101">
      <c r="A55" s="215"/>
      <c r="B55" s="147"/>
      <c r="C55" s="273"/>
      <c r="D55" s="274"/>
      <c r="E55" s="274"/>
      <c r="F55" s="274"/>
      <c r="G55" s="274"/>
      <c r="H55" s="274"/>
      <c r="I55" s="275"/>
      <c r="J55" s="129"/>
      <c r="K55" s="219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</row>
    <row r="56" spans="1:101">
      <c r="A56" s="215"/>
      <c r="B56" s="146"/>
      <c r="C56" s="270"/>
      <c r="D56" s="271"/>
      <c r="E56" s="271"/>
      <c r="F56" s="271"/>
      <c r="G56" s="271"/>
      <c r="H56" s="271"/>
      <c r="I56" s="272"/>
      <c r="J56" s="128"/>
      <c r="K56" s="218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</row>
    <row r="57" spans="1:101">
      <c r="A57" s="215"/>
      <c r="B57" s="147"/>
      <c r="C57" s="273"/>
      <c r="D57" s="274"/>
      <c r="E57" s="274"/>
      <c r="F57" s="274"/>
      <c r="G57" s="274"/>
      <c r="H57" s="274"/>
      <c r="I57" s="275"/>
      <c r="J57" s="129"/>
      <c r="K57" s="219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</row>
    <row r="58" spans="1:101">
      <c r="A58" s="215"/>
      <c r="B58" s="148"/>
      <c r="C58" s="270"/>
      <c r="D58" s="271"/>
      <c r="E58" s="271"/>
      <c r="F58" s="271"/>
      <c r="G58" s="271"/>
      <c r="H58" s="271"/>
      <c r="I58" s="272"/>
      <c r="J58" s="130"/>
      <c r="K58" s="220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</row>
    <row r="59" spans="1:101">
      <c r="A59" s="215"/>
      <c r="B59" s="147"/>
      <c r="C59" s="273"/>
      <c r="D59" s="274"/>
      <c r="E59" s="274"/>
      <c r="F59" s="274"/>
      <c r="G59" s="274"/>
      <c r="H59" s="274"/>
      <c r="I59" s="275"/>
      <c r="J59" s="129"/>
      <c r="K59" s="21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</row>
    <row r="60" spans="1:101">
      <c r="A60" s="215"/>
      <c r="B60" s="146"/>
      <c r="C60" s="270"/>
      <c r="D60" s="271"/>
      <c r="E60" s="271"/>
      <c r="F60" s="271"/>
      <c r="G60" s="271"/>
      <c r="H60" s="271"/>
      <c r="I60" s="272"/>
      <c r="J60" s="130"/>
      <c r="K60" s="22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</row>
    <row r="61" spans="1:101" ht="15" thickBot="1">
      <c r="A61" s="215"/>
      <c r="B61" s="149"/>
      <c r="C61" s="276"/>
      <c r="D61" s="277"/>
      <c r="E61" s="277"/>
      <c r="F61" s="277"/>
      <c r="G61" s="277"/>
      <c r="H61" s="277"/>
      <c r="I61" s="278"/>
      <c r="J61" s="131"/>
      <c r="K61" s="22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</row>
    <row r="62" spans="1:101" ht="18" customHeight="1" thickBot="1">
      <c r="A62" s="191"/>
      <c r="B62" s="10"/>
      <c r="C62" s="16"/>
      <c r="D62" s="33"/>
      <c r="E62" s="33"/>
      <c r="F62" s="33"/>
      <c r="G62" s="33"/>
      <c r="H62" s="33"/>
      <c r="I62" s="50" t="s">
        <v>140</v>
      </c>
      <c r="J62" s="112">
        <f>SUM(J38:J61)</f>
        <v>0</v>
      </c>
      <c r="K62" s="212"/>
    </row>
    <row r="63" spans="1:101" s="56" customFormat="1" ht="18" customHeight="1" thickBot="1">
      <c r="A63" s="172"/>
      <c r="B63" s="207"/>
      <c r="C63" s="180"/>
      <c r="D63" s="183"/>
      <c r="E63" s="183"/>
      <c r="F63" s="183"/>
      <c r="G63" s="183"/>
      <c r="H63" s="183"/>
      <c r="I63" s="222" t="s">
        <v>141</v>
      </c>
      <c r="J63" s="159"/>
      <c r="K63" s="198">
        <f>SUM(K38:K61)</f>
        <v>0</v>
      </c>
    </row>
    <row r="64" spans="1:101">
      <c r="B64" s="5"/>
      <c r="C64" s="5"/>
    </row>
    <row r="65" spans="2:3">
      <c r="B65" s="37"/>
      <c r="C65" s="37"/>
    </row>
  </sheetData>
  <mergeCells count="50"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17:I17"/>
    <mergeCell ref="C18:I18"/>
    <mergeCell ref="C19:I19"/>
    <mergeCell ref="C20:I20"/>
    <mergeCell ref="C21:I21"/>
    <mergeCell ref="C22:I22"/>
    <mergeCell ref="C23:I23"/>
    <mergeCell ref="C24:I24"/>
    <mergeCell ref="C29:I29"/>
    <mergeCell ref="C30:I30"/>
    <mergeCell ref="C25:I25"/>
    <mergeCell ref="C26:I26"/>
    <mergeCell ref="C27:I27"/>
    <mergeCell ref="C28:I28"/>
    <mergeCell ref="C38:I38"/>
    <mergeCell ref="C39:I39"/>
    <mergeCell ref="C40:I40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8:I58"/>
    <mergeCell ref="C59:I59"/>
    <mergeCell ref="C60:I60"/>
    <mergeCell ref="C61:I61"/>
    <mergeCell ref="C53:I53"/>
    <mergeCell ref="C54:I54"/>
    <mergeCell ref="C55:I55"/>
    <mergeCell ref="C56:I56"/>
    <mergeCell ref="C57:I57"/>
  </mergeCells>
  <phoneticPr fontId="0" type="noConversion"/>
  <pageMargins left="0.23622047244094491" right="0.19685039370078741" top="0.39370078740157483" bottom="0.47244094488188981" header="0.31496062992125984" footer="0.27559055118110237"/>
  <pageSetup paperSize="9" scale="83" orientation="portrait" r:id="rId1"/>
  <headerFooter alignWithMargins="0">
    <oddFooter xml:space="preserve">&amp;LOfferte - Auftrag 8B - Version September 2014&amp;C3/4&amp;R&amp;D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121">
    <pageSetUpPr fitToPage="1"/>
  </sheetPr>
  <dimension ref="A1:CV60"/>
  <sheetViews>
    <sheetView showZeros="0" view="pageLayout" zoomScaleNormal="100" workbookViewId="0">
      <selection activeCell="A57" sqref="A57"/>
    </sheetView>
  </sheetViews>
  <sheetFormatPr defaultColWidth="8.81640625" defaultRowHeight="14"/>
  <cols>
    <col min="1" max="1" width="5.26953125" style="25" customWidth="1"/>
    <col min="2" max="2" width="6.81640625" style="3" customWidth="1"/>
    <col min="3" max="3" width="9.26953125" style="3" customWidth="1"/>
    <col min="4" max="4" width="11.26953125" style="3" customWidth="1"/>
    <col min="5" max="5" width="8.54296875" style="3" customWidth="1"/>
    <col min="6" max="6" width="10.81640625" style="3" customWidth="1"/>
    <col min="7" max="7" width="15.81640625" style="3" customWidth="1"/>
    <col min="8" max="8" width="11.54296875" style="3" customWidth="1"/>
    <col min="9" max="9" width="11.453125" style="3" customWidth="1"/>
    <col min="10" max="10" width="14.7265625" style="77" customWidth="1"/>
    <col min="11" max="11" width="13.453125" style="3" customWidth="1"/>
    <col min="12" max="13" width="8.81640625" style="3" customWidth="1"/>
    <col min="14" max="14" width="11.26953125" style="3" customWidth="1"/>
    <col min="15" max="16384" width="8.81640625" style="3"/>
  </cols>
  <sheetData>
    <row r="1" spans="1:100" ht="18" customHeight="1">
      <c r="A1" s="41" t="s">
        <v>142</v>
      </c>
      <c r="B1" s="27" t="s">
        <v>143</v>
      </c>
      <c r="D1" s="2"/>
      <c r="E1" s="2"/>
      <c r="F1" s="2"/>
      <c r="G1" s="2"/>
      <c r="H1" s="2"/>
      <c r="I1" s="2"/>
    </row>
    <row r="2" spans="1:100" ht="14.5">
      <c r="A2" s="156" t="s">
        <v>144</v>
      </c>
      <c r="B2" s="204" t="s">
        <v>145</v>
      </c>
      <c r="C2" s="205"/>
      <c r="D2" s="213"/>
      <c r="E2" s="213"/>
      <c r="J2" s="82"/>
    </row>
    <row r="3" spans="1:100" ht="14.5">
      <c r="A3" s="206"/>
      <c r="B3" s="150"/>
      <c r="C3" s="13" t="s">
        <v>146</v>
      </c>
      <c r="D3" s="13"/>
      <c r="E3" s="13"/>
      <c r="F3" s="13"/>
      <c r="G3" s="13"/>
      <c r="H3" s="13"/>
      <c r="I3" s="13"/>
      <c r="J3" s="83" t="s">
        <v>122</v>
      </c>
      <c r="K3" s="223" t="s">
        <v>123</v>
      </c>
    </row>
    <row r="4" spans="1:100" ht="13.15" customHeight="1">
      <c r="A4" s="191"/>
      <c r="B4" s="44"/>
      <c r="C4" s="33"/>
      <c r="D4" s="16"/>
      <c r="E4" s="16"/>
      <c r="F4" s="16"/>
      <c r="G4" s="16"/>
      <c r="H4" s="49"/>
      <c r="I4" s="16"/>
      <c r="J4" s="84"/>
      <c r="K4" s="217"/>
    </row>
    <row r="5" spans="1:100" ht="14.5">
      <c r="A5" s="215"/>
      <c r="B5" s="146"/>
      <c r="C5" s="279"/>
      <c r="D5" s="280"/>
      <c r="E5" s="280"/>
      <c r="F5" s="280"/>
      <c r="G5" s="280"/>
      <c r="H5" s="280"/>
      <c r="I5" s="281"/>
      <c r="J5" s="128"/>
      <c r="K5" s="218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</row>
    <row r="6" spans="1:100" ht="14.5">
      <c r="A6" s="215"/>
      <c r="B6" s="147"/>
      <c r="C6" s="273"/>
      <c r="D6" s="274"/>
      <c r="E6" s="274"/>
      <c r="F6" s="274"/>
      <c r="G6" s="274"/>
      <c r="H6" s="274"/>
      <c r="I6" s="275"/>
      <c r="J6" s="129"/>
      <c r="K6" s="219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</row>
    <row r="7" spans="1:100" ht="14.5">
      <c r="A7" s="215"/>
      <c r="B7" s="148"/>
      <c r="C7" s="270"/>
      <c r="D7" s="271"/>
      <c r="E7" s="271"/>
      <c r="F7" s="271"/>
      <c r="G7" s="271"/>
      <c r="H7" s="271"/>
      <c r="I7" s="272"/>
      <c r="J7" s="130"/>
      <c r="K7" s="220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</row>
    <row r="8" spans="1:100" ht="14.5">
      <c r="A8" s="215"/>
      <c r="B8" s="147"/>
      <c r="C8" s="273"/>
      <c r="D8" s="274"/>
      <c r="E8" s="274"/>
      <c r="F8" s="274"/>
      <c r="G8" s="274"/>
      <c r="H8" s="274"/>
      <c r="I8" s="275"/>
      <c r="J8" s="129"/>
      <c r="K8" s="219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</row>
    <row r="9" spans="1:100" ht="14.5">
      <c r="A9" s="215"/>
      <c r="B9" s="148"/>
      <c r="C9" s="270"/>
      <c r="D9" s="271"/>
      <c r="E9" s="271"/>
      <c r="F9" s="271"/>
      <c r="G9" s="271"/>
      <c r="H9" s="271"/>
      <c r="I9" s="272"/>
      <c r="J9" s="130"/>
      <c r="K9" s="220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</row>
    <row r="10" spans="1:100" ht="14.5">
      <c r="A10" s="215"/>
      <c r="B10" s="147"/>
      <c r="C10" s="273"/>
      <c r="D10" s="274"/>
      <c r="E10" s="274"/>
      <c r="F10" s="274"/>
      <c r="G10" s="274"/>
      <c r="H10" s="274"/>
      <c r="I10" s="275"/>
      <c r="J10" s="129"/>
      <c r="K10" s="219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</row>
    <row r="11" spans="1:100" ht="14.5">
      <c r="A11" s="215"/>
      <c r="B11" s="148"/>
      <c r="C11" s="270"/>
      <c r="D11" s="271"/>
      <c r="E11" s="271"/>
      <c r="F11" s="271"/>
      <c r="G11" s="271"/>
      <c r="H11" s="271"/>
      <c r="I11" s="272"/>
      <c r="J11" s="130"/>
      <c r="K11" s="220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</row>
    <row r="12" spans="1:100" ht="14.5">
      <c r="A12" s="215"/>
      <c r="B12" s="147"/>
      <c r="C12" s="273"/>
      <c r="D12" s="274"/>
      <c r="E12" s="274"/>
      <c r="F12" s="274"/>
      <c r="G12" s="274"/>
      <c r="H12" s="274"/>
      <c r="I12" s="275"/>
      <c r="J12" s="129"/>
      <c r="K12" s="219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</row>
    <row r="13" spans="1:100" ht="14.5">
      <c r="A13" s="215"/>
      <c r="B13" s="148"/>
      <c r="C13" s="270"/>
      <c r="D13" s="271"/>
      <c r="E13" s="271"/>
      <c r="F13" s="271"/>
      <c r="G13" s="271"/>
      <c r="H13" s="271"/>
      <c r="I13" s="272"/>
      <c r="J13" s="130"/>
      <c r="K13" s="220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</row>
    <row r="14" spans="1:100" ht="14.5">
      <c r="A14" s="215"/>
      <c r="B14" s="147"/>
      <c r="C14" s="273"/>
      <c r="D14" s="274"/>
      <c r="E14" s="274"/>
      <c r="F14" s="274"/>
      <c r="G14" s="274"/>
      <c r="H14" s="274"/>
      <c r="I14" s="275"/>
      <c r="J14" s="129"/>
      <c r="K14" s="21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</row>
    <row r="15" spans="1:100" ht="14.5">
      <c r="A15" s="215"/>
      <c r="B15" s="146"/>
      <c r="C15" s="270"/>
      <c r="D15" s="271"/>
      <c r="E15" s="271"/>
      <c r="F15" s="271"/>
      <c r="G15" s="271"/>
      <c r="H15" s="271"/>
      <c r="I15" s="272"/>
      <c r="J15" s="128"/>
      <c r="K15" s="218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</row>
    <row r="16" spans="1:100" ht="14.5">
      <c r="A16" s="215"/>
      <c r="B16" s="147"/>
      <c r="C16" s="273"/>
      <c r="D16" s="274"/>
      <c r="E16" s="274"/>
      <c r="F16" s="274"/>
      <c r="G16" s="274"/>
      <c r="H16" s="274"/>
      <c r="I16" s="275"/>
      <c r="J16" s="129"/>
      <c r="K16" s="21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</row>
    <row r="17" spans="1:100" ht="14.5">
      <c r="A17" s="215"/>
      <c r="B17" s="148"/>
      <c r="C17" s="270"/>
      <c r="D17" s="271"/>
      <c r="E17" s="271"/>
      <c r="F17" s="271"/>
      <c r="G17" s="271"/>
      <c r="H17" s="271"/>
      <c r="I17" s="272"/>
      <c r="J17" s="130"/>
      <c r="K17" s="220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</row>
    <row r="18" spans="1:100" ht="14.5">
      <c r="A18" s="215"/>
      <c r="B18" s="147"/>
      <c r="C18" s="273"/>
      <c r="D18" s="274"/>
      <c r="E18" s="274"/>
      <c r="F18" s="274"/>
      <c r="G18" s="274"/>
      <c r="H18" s="274"/>
      <c r="I18" s="275"/>
      <c r="J18" s="129"/>
      <c r="K18" s="21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</row>
    <row r="19" spans="1:100" ht="14.5">
      <c r="A19" s="215"/>
      <c r="B19" s="146"/>
      <c r="C19" s="270"/>
      <c r="D19" s="271"/>
      <c r="E19" s="271"/>
      <c r="F19" s="271"/>
      <c r="G19" s="271"/>
      <c r="H19" s="271"/>
      <c r="I19" s="272"/>
      <c r="J19" s="130"/>
      <c r="K19" s="220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</row>
    <row r="20" spans="1:100" ht="15" thickBot="1">
      <c r="A20" s="215"/>
      <c r="B20" s="149"/>
      <c r="C20" s="276"/>
      <c r="D20" s="277"/>
      <c r="E20" s="277"/>
      <c r="F20" s="277"/>
      <c r="G20" s="277"/>
      <c r="H20" s="277"/>
      <c r="I20" s="278"/>
      <c r="J20" s="131"/>
      <c r="K20" s="221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</row>
    <row r="21" spans="1:100" ht="18" customHeight="1" thickBot="1">
      <c r="A21" s="191"/>
      <c r="B21" s="10"/>
      <c r="C21" s="16"/>
      <c r="D21" s="33"/>
      <c r="E21" s="33"/>
      <c r="F21" s="33"/>
      <c r="G21" s="33"/>
      <c r="H21" s="33"/>
      <c r="I21" s="50" t="s">
        <v>147</v>
      </c>
      <c r="J21" s="112">
        <f>SUM('Seite 4'!J$5:J$20)</f>
        <v>0</v>
      </c>
      <c r="K21" s="224"/>
    </row>
    <row r="22" spans="1:100" s="56" customFormat="1" ht="18" customHeight="1" thickBot="1">
      <c r="A22" s="172"/>
      <c r="B22" s="179"/>
      <c r="C22" s="180"/>
      <c r="D22" s="183"/>
      <c r="E22" s="183"/>
      <c r="F22" s="183"/>
      <c r="G22" s="183"/>
      <c r="H22" s="183"/>
      <c r="I22" s="222" t="s">
        <v>148</v>
      </c>
      <c r="J22" s="222"/>
      <c r="K22" s="198">
        <f>SUM(K5:K20)</f>
        <v>0</v>
      </c>
    </row>
    <row r="23" spans="1:100" ht="14.5" thickBot="1">
      <c r="A23" s="6"/>
      <c r="B23" s="5"/>
      <c r="C23" s="5"/>
      <c r="I23" s="5"/>
      <c r="J23" s="114"/>
      <c r="K23" s="2"/>
    </row>
    <row r="24" spans="1:100" ht="14.5" thickBot="1">
      <c r="A24" s="6"/>
      <c r="B24" s="5" t="s">
        <v>149</v>
      </c>
      <c r="C24" s="5"/>
      <c r="I24" s="81" t="s">
        <v>61</v>
      </c>
      <c r="J24" s="284">
        <f>J21+'Seite 3'!J62+'Seite 3'!J31+'Seite 2'!K65</f>
        <v>0</v>
      </c>
      <c r="K24" s="285"/>
    </row>
    <row r="25" spans="1:100" ht="15" thickBot="1">
      <c r="A25" s="152"/>
      <c r="B25" s="152" t="s">
        <v>150</v>
      </c>
      <c r="C25" s="152"/>
      <c r="D25" s="155"/>
      <c r="E25" s="155"/>
      <c r="F25" s="155"/>
      <c r="G25" s="155"/>
      <c r="H25" s="155"/>
      <c r="I25" s="225" t="s">
        <v>151</v>
      </c>
      <c r="J25" s="289">
        <f>+K22+'Seite 2'!L66+'Seite 3'!K32+'Seite 3'!K63</f>
        <v>0</v>
      </c>
      <c r="K25" s="290"/>
    </row>
    <row r="26" spans="1:100">
      <c r="A26" s="6"/>
      <c r="B26" s="5"/>
      <c r="C26" s="5"/>
      <c r="I26" s="5"/>
      <c r="J26" s="85"/>
    </row>
    <row r="27" spans="1:100">
      <c r="A27" s="18"/>
      <c r="B27" s="5"/>
      <c r="C27" s="5"/>
    </row>
    <row r="28" spans="1:100">
      <c r="A28" s="18" t="s">
        <v>62</v>
      </c>
      <c r="B28" s="5" t="s">
        <v>152</v>
      </c>
      <c r="C28" s="5"/>
    </row>
    <row r="29" spans="1:100">
      <c r="A29" s="151" t="s">
        <v>153</v>
      </c>
      <c r="B29" s="152" t="s">
        <v>79</v>
      </c>
      <c r="C29" s="226"/>
      <c r="D29" s="213"/>
      <c r="E29" s="213"/>
    </row>
    <row r="30" spans="1:100" ht="14.5">
      <c r="A30" s="206"/>
      <c r="B30" s="150"/>
      <c r="C30" s="13" t="s">
        <v>154</v>
      </c>
      <c r="D30" s="13"/>
      <c r="E30" s="13"/>
      <c r="F30" s="13"/>
      <c r="G30" s="13"/>
      <c r="H30" s="13"/>
      <c r="I30" s="13"/>
      <c r="J30" s="86" t="s">
        <v>122</v>
      </c>
      <c r="K30" s="223" t="s">
        <v>123</v>
      </c>
    </row>
    <row r="31" spans="1:100" ht="13.15" customHeight="1">
      <c r="A31" s="191"/>
      <c r="B31" s="44"/>
      <c r="C31" s="33"/>
      <c r="D31" s="16"/>
      <c r="E31" s="16"/>
      <c r="F31" s="16"/>
      <c r="G31" s="16"/>
      <c r="H31" s="49"/>
      <c r="I31" s="16"/>
      <c r="J31" s="84"/>
      <c r="K31" s="217"/>
    </row>
    <row r="32" spans="1:100" ht="14.5">
      <c r="A32" s="215"/>
      <c r="B32" s="232"/>
      <c r="C32" s="279"/>
      <c r="D32" s="280"/>
      <c r="E32" s="280"/>
      <c r="F32" s="280"/>
      <c r="G32" s="280"/>
      <c r="H32" s="280"/>
      <c r="I32" s="281"/>
      <c r="J32" s="132"/>
      <c r="K32" s="230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</row>
    <row r="33" spans="1:100" ht="14.5">
      <c r="A33" s="215"/>
      <c r="B33" s="147"/>
      <c r="C33" s="273"/>
      <c r="D33" s="274"/>
      <c r="E33" s="274"/>
      <c r="F33" s="274"/>
      <c r="G33" s="274"/>
      <c r="H33" s="274"/>
      <c r="I33" s="275"/>
      <c r="J33" s="129"/>
      <c r="K33" s="219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</row>
    <row r="34" spans="1:100" ht="14.5">
      <c r="A34" s="215"/>
      <c r="B34" s="148"/>
      <c r="C34" s="270"/>
      <c r="D34" s="271"/>
      <c r="E34" s="271"/>
      <c r="F34" s="271"/>
      <c r="G34" s="271"/>
      <c r="H34" s="271"/>
      <c r="I34" s="272"/>
      <c r="J34" s="130"/>
      <c r="K34" s="220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</row>
    <row r="35" spans="1:100" ht="14.5">
      <c r="A35" s="215"/>
      <c r="B35" s="147"/>
      <c r="C35" s="273"/>
      <c r="D35" s="274"/>
      <c r="E35" s="274"/>
      <c r="F35" s="274"/>
      <c r="G35" s="274"/>
      <c r="H35" s="274"/>
      <c r="I35" s="275"/>
      <c r="J35" s="129"/>
      <c r="K35" s="219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</row>
    <row r="36" spans="1:100" ht="14.5">
      <c r="A36" s="215"/>
      <c r="B36" s="148"/>
      <c r="C36" s="270"/>
      <c r="D36" s="271"/>
      <c r="E36" s="271"/>
      <c r="F36" s="271"/>
      <c r="G36" s="271"/>
      <c r="H36" s="271"/>
      <c r="I36" s="272"/>
      <c r="J36" s="130"/>
      <c r="K36" s="220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</row>
    <row r="37" spans="1:100" ht="14.5">
      <c r="A37" s="215"/>
      <c r="B37" s="147"/>
      <c r="C37" s="273"/>
      <c r="D37" s="274"/>
      <c r="E37" s="274"/>
      <c r="F37" s="274"/>
      <c r="G37" s="274"/>
      <c r="H37" s="274"/>
      <c r="I37" s="275"/>
      <c r="J37" s="129"/>
      <c r="K37" s="219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</row>
    <row r="38" spans="1:100" ht="14.5">
      <c r="A38" s="215"/>
      <c r="B38" s="148"/>
      <c r="C38" s="270"/>
      <c r="D38" s="271"/>
      <c r="E38" s="271"/>
      <c r="F38" s="271"/>
      <c r="G38" s="271"/>
      <c r="H38" s="271"/>
      <c r="I38" s="272"/>
      <c r="J38" s="130"/>
      <c r="K38" s="220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</row>
    <row r="39" spans="1:100" ht="14.5">
      <c r="A39" s="215"/>
      <c r="B39" s="147"/>
      <c r="C39" s="273"/>
      <c r="D39" s="274"/>
      <c r="E39" s="274"/>
      <c r="F39" s="274"/>
      <c r="G39" s="274"/>
      <c r="H39" s="274"/>
      <c r="I39" s="275"/>
      <c r="J39" s="129"/>
      <c r="K39" s="21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</row>
    <row r="40" spans="1:100" ht="14.5">
      <c r="A40" s="215"/>
      <c r="B40" s="148"/>
      <c r="C40" s="270"/>
      <c r="D40" s="271"/>
      <c r="E40" s="271"/>
      <c r="F40" s="271"/>
      <c r="G40" s="271"/>
      <c r="H40" s="271"/>
      <c r="I40" s="272"/>
      <c r="J40" s="130"/>
      <c r="K40" s="22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</row>
    <row r="41" spans="1:100" ht="14.5">
      <c r="A41" s="215"/>
      <c r="B41" s="147"/>
      <c r="C41" s="273"/>
      <c r="D41" s="274"/>
      <c r="E41" s="274"/>
      <c r="F41" s="274"/>
      <c r="G41" s="274"/>
      <c r="H41" s="274"/>
      <c r="I41" s="275"/>
      <c r="J41" s="129"/>
      <c r="K41" s="219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</row>
    <row r="42" spans="1:100" ht="14.5">
      <c r="A42" s="215"/>
      <c r="B42" s="148"/>
      <c r="C42" s="270"/>
      <c r="D42" s="271"/>
      <c r="E42" s="271"/>
      <c r="F42" s="271"/>
      <c r="G42" s="271"/>
      <c r="H42" s="271"/>
      <c r="I42" s="272"/>
      <c r="J42" s="130"/>
      <c r="K42" s="220"/>
      <c r="L42"/>
      <c r="M42"/>
      <c r="N42" s="87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</row>
    <row r="43" spans="1:100" ht="14.5">
      <c r="A43" s="215"/>
      <c r="B43" s="147"/>
      <c r="C43" s="273"/>
      <c r="D43" s="274"/>
      <c r="E43" s="274"/>
      <c r="F43" s="274"/>
      <c r="G43" s="274"/>
      <c r="H43" s="274"/>
      <c r="I43" s="275"/>
      <c r="J43" s="129"/>
      <c r="K43" s="219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</row>
    <row r="44" spans="1:100" ht="14.5">
      <c r="A44" s="215"/>
      <c r="B44" s="148"/>
      <c r="C44" s="270"/>
      <c r="D44" s="271"/>
      <c r="E44" s="271"/>
      <c r="F44" s="271"/>
      <c r="G44" s="271"/>
      <c r="H44" s="271"/>
      <c r="I44" s="272"/>
      <c r="J44" s="130"/>
      <c r="K44" s="220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</row>
    <row r="45" spans="1:100" ht="14.5">
      <c r="A45" s="215"/>
      <c r="B45" s="147"/>
      <c r="C45" s="273"/>
      <c r="D45" s="274"/>
      <c r="E45" s="274"/>
      <c r="F45" s="274"/>
      <c r="G45" s="274"/>
      <c r="H45" s="274"/>
      <c r="I45" s="275"/>
      <c r="J45" s="129"/>
      <c r="K45" s="219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</row>
    <row r="46" spans="1:100" ht="14.5">
      <c r="A46" s="215"/>
      <c r="B46" s="146"/>
      <c r="C46" s="270"/>
      <c r="D46" s="271"/>
      <c r="E46" s="271"/>
      <c r="F46" s="271"/>
      <c r="G46" s="271"/>
      <c r="H46" s="271"/>
      <c r="I46" s="272"/>
      <c r="J46" s="128"/>
      <c r="K46" s="218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</row>
    <row r="47" spans="1:100" ht="15" thickBot="1">
      <c r="A47" s="215"/>
      <c r="B47" s="149"/>
      <c r="C47" s="276"/>
      <c r="D47" s="277"/>
      <c r="E47" s="277"/>
      <c r="F47" s="277"/>
      <c r="G47" s="277"/>
      <c r="H47" s="277"/>
      <c r="I47" s="278"/>
      <c r="J47" s="130"/>
      <c r="K47" s="220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</row>
    <row r="48" spans="1:100" ht="15" thickBot="1">
      <c r="A48" s="227"/>
      <c r="B48" s="93" t="s">
        <v>155</v>
      </c>
      <c r="C48" s="93"/>
      <c r="D48" s="8"/>
      <c r="E48" s="8"/>
      <c r="F48" s="8"/>
      <c r="G48" s="8"/>
      <c r="H48" s="8"/>
      <c r="I48" s="94" t="s">
        <v>64</v>
      </c>
      <c r="J48" s="112">
        <f>SUM('Seite 4'!J32:J47)</f>
        <v>0</v>
      </c>
      <c r="K48" s="231"/>
    </row>
    <row r="49" spans="1:11" s="57" customFormat="1" ht="14.5" thickBot="1">
      <c r="A49" s="228"/>
      <c r="B49" s="195" t="s">
        <v>156</v>
      </c>
      <c r="C49" s="195"/>
      <c r="D49" s="195"/>
      <c r="E49" s="195"/>
      <c r="F49" s="195"/>
      <c r="G49" s="195"/>
      <c r="H49" s="195"/>
      <c r="I49" s="197" t="s">
        <v>157</v>
      </c>
      <c r="J49" s="229"/>
      <c r="K49" s="198">
        <f>SUM(K32:K47)</f>
        <v>0</v>
      </c>
    </row>
    <row r="50" spans="1:11">
      <c r="A50" s="6"/>
      <c r="B50" s="5"/>
      <c r="C50" s="5"/>
      <c r="I50" s="5"/>
      <c r="J50" s="85"/>
    </row>
    <row r="51" spans="1:11" ht="14.5" thickBot="1">
      <c r="A51" s="6"/>
      <c r="B51" s="5"/>
      <c r="C51" s="5"/>
    </row>
    <row r="52" spans="1:11" s="56" customFormat="1" ht="24" customHeight="1" thickBot="1">
      <c r="A52" s="162" t="s">
        <v>158</v>
      </c>
      <c r="B52" s="152" t="s">
        <v>159</v>
      </c>
      <c r="C52" s="152"/>
      <c r="D52" s="155"/>
      <c r="E52" s="155"/>
      <c r="F52" s="155"/>
      <c r="G52" s="155"/>
      <c r="H52" s="155"/>
      <c r="I52" s="225" t="s">
        <v>160</v>
      </c>
      <c r="J52" s="289">
        <f>+'Seite 2'!L28+K49+J25</f>
        <v>0</v>
      </c>
      <c r="K52" s="290"/>
    </row>
    <row r="53" spans="1:11">
      <c r="J53" s="115"/>
      <c r="K53" s="25"/>
    </row>
    <row r="54" spans="1:11">
      <c r="A54" s="9"/>
      <c r="J54" s="115"/>
      <c r="K54" s="25"/>
    </row>
    <row r="55" spans="1:11" ht="13.9" customHeight="1">
      <c r="A55" s="18" t="s">
        <v>82</v>
      </c>
      <c r="B55" s="95" t="s">
        <v>161</v>
      </c>
      <c r="C55" s="133">
        <v>0</v>
      </c>
      <c r="D55" s="34"/>
      <c r="E55" s="34" t="s">
        <v>162</v>
      </c>
      <c r="F55" s="12"/>
      <c r="G55" s="13"/>
      <c r="H55" s="12"/>
      <c r="I55" s="13"/>
      <c r="J55" s="291"/>
      <c r="K55" s="292"/>
    </row>
    <row r="56" spans="1:11" ht="14.5" thickBot="1">
      <c r="A56" s="17"/>
      <c r="B56" s="35"/>
      <c r="C56" s="36"/>
      <c r="D56" s="36"/>
      <c r="E56" s="36"/>
      <c r="F56" s="33"/>
      <c r="G56" s="36"/>
      <c r="H56" s="33"/>
      <c r="I56" s="16"/>
      <c r="J56" s="282"/>
      <c r="K56" s="283"/>
    </row>
    <row r="57" spans="1:11" ht="14.5" thickBot="1">
      <c r="A57" s="18"/>
      <c r="B57" s="5" t="s">
        <v>163</v>
      </c>
      <c r="C57" s="4"/>
      <c r="D57" s="4"/>
      <c r="E57" s="4"/>
      <c r="F57" s="2"/>
      <c r="G57" s="4"/>
      <c r="H57" s="2"/>
      <c r="I57" s="58" t="s">
        <v>164</v>
      </c>
      <c r="J57" s="284"/>
      <c r="K57" s="285"/>
    </row>
    <row r="58" spans="1:11">
      <c r="A58" s="9"/>
    </row>
    <row r="59" spans="1:11" ht="14.5" thickBot="1">
      <c r="A59" s="6"/>
      <c r="B59" s="5"/>
      <c r="C59" s="5"/>
    </row>
    <row r="60" spans="1:11" s="24" customFormat="1" ht="30" customHeight="1" thickBot="1">
      <c r="A60" s="19"/>
      <c r="B60" s="20" t="s">
        <v>85</v>
      </c>
      <c r="C60" s="20"/>
      <c r="D60" s="22"/>
      <c r="E60" s="22"/>
      <c r="F60" s="22"/>
      <c r="G60" s="22"/>
      <c r="H60" s="51" t="s">
        <v>165</v>
      </c>
      <c r="I60" s="286">
        <f>SUM('Offerte Typ B Seite 1'!F21+'Offerte Typ B Seite 1'!F29+'Offerte Typ B Seite 1'!F31+'Offerte Typ B Seite 1'!F43+'Offerte Typ B Seite 1'!F41)</f>
        <v>0</v>
      </c>
      <c r="J60" s="287"/>
      <c r="K60" s="288"/>
    </row>
  </sheetData>
  <mergeCells count="39">
    <mergeCell ref="J56:K56"/>
    <mergeCell ref="J57:K57"/>
    <mergeCell ref="I60:K60"/>
    <mergeCell ref="J24:K24"/>
    <mergeCell ref="J25:K25"/>
    <mergeCell ref="J52:K52"/>
    <mergeCell ref="J55:K55"/>
    <mergeCell ref="C32:I32"/>
    <mergeCell ref="C33:I33"/>
    <mergeCell ref="C34:I34"/>
    <mergeCell ref="C47:I47"/>
    <mergeCell ref="C43:I43"/>
    <mergeCell ref="C44:I44"/>
    <mergeCell ref="C45:I45"/>
    <mergeCell ref="C46:I46"/>
    <mergeCell ref="C5:I5"/>
    <mergeCell ref="C6:I6"/>
    <mergeCell ref="C7:I7"/>
    <mergeCell ref="C8:I8"/>
    <mergeCell ref="C9:I9"/>
    <mergeCell ref="C10:I10"/>
    <mergeCell ref="C11:I11"/>
    <mergeCell ref="C12:I12"/>
    <mergeCell ref="C13:I13"/>
    <mergeCell ref="C14:I14"/>
    <mergeCell ref="C15:I15"/>
    <mergeCell ref="C16:I16"/>
    <mergeCell ref="C42:I42"/>
    <mergeCell ref="C17:I17"/>
    <mergeCell ref="C18:I18"/>
    <mergeCell ref="C19:I19"/>
    <mergeCell ref="C20:I20"/>
    <mergeCell ref="C35:I35"/>
    <mergeCell ref="C36:I36"/>
    <mergeCell ref="C37:I37"/>
    <mergeCell ref="C38:I38"/>
    <mergeCell ref="C39:I39"/>
    <mergeCell ref="C40:I40"/>
    <mergeCell ref="C41:I41"/>
  </mergeCells>
  <phoneticPr fontId="0" type="noConversion"/>
  <pageMargins left="0.23622047244094491" right="0.19685039370078741" top="0.43307086614173229" bottom="0.43307086614173229" header="0.19685039370078741" footer="0.19685039370078741"/>
  <pageSetup paperSize="9" scale="85" orientation="portrait" r:id="rId1"/>
  <headerFooter alignWithMargins="0">
    <oddFooter>&amp;LOfferte - Auftrag 8B - Version September 2014&amp;C4/4&amp;R&amp;D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A Dokument" ma:contentTypeID="0x01010011144445D273427B9D6240D104CBB189003C82F5E837351F4CB880611660717F85" ma:contentTypeVersion="21" ma:contentTypeDescription="Dieser Inhaltstyp wird für Dokumente des EDA verwendet und bietet zusätzliche Felder gegenüber dem Standard SharePoint Inhaltstyp." ma:contentTypeScope="" ma:versionID="2dd18030f5ce775d0203c8d03ffd5cee">
  <xsd:schema xmlns:xsd="http://www.w3.org/2001/XMLSchema" xmlns:xs="http://www.w3.org/2001/XMLSchema" xmlns:p="http://schemas.microsoft.com/office/2006/metadata/properties" xmlns:ns2="4ff79eb2-362b-468d-b56b-638f7c488e4a" xmlns:ns3="232d8759-9594-46fc-9003-4741c2d79a00" xmlns:ns4="a67a32d5-cc89-4724-9e73-da407116347f" targetNamespace="http://schemas.microsoft.com/office/2006/metadata/properties" ma:root="true" ma:fieldsID="0f5cb6376777a5d9ffe1d8cd1d5cc833" ns2:_="" ns3:_="" ns4:_="">
    <xsd:import namespace="4ff79eb2-362b-468d-b56b-638f7c488e4a"/>
    <xsd:import namespace="232d8759-9594-46fc-9003-4741c2d79a00"/>
    <xsd:import namespace="a67a32d5-cc89-4724-9e73-da407116347f"/>
    <xsd:element name="properties">
      <xsd:complexType>
        <xsd:sequence>
          <xsd:element name="documentManagement">
            <xsd:complexType>
              <xsd:all>
                <xsd:element ref="ns2:EdaCreationDate" minOccurs="0"/>
                <xsd:element ref="ns2:EdaComment" minOccurs="0"/>
                <xsd:element ref="ns2:EdaDescription"/>
                <xsd:element ref="ns2:EdaDocumentTypeTaxHTField0" minOccurs="0"/>
                <xsd:element ref="ns3:EdaAuthors" minOccurs="0"/>
                <xsd:element ref="ns2:EdaClassificationTaxHTField0" minOccurs="0"/>
                <xsd:element ref="ns3:EdaLanguageTaxHTField0" minOccurs="0"/>
                <xsd:element ref="ns4:TaxKeywordTaxHTField" minOccurs="0"/>
                <xsd:element ref="ns4:TaxCatchAll" minOccurs="0"/>
                <xsd:element ref="ns4:TaxCatchAllLabel" minOccurs="0"/>
                <xsd:element ref="ns3:EdaOrganizationalUnitTaxHTField0" minOccurs="0"/>
                <xsd:element ref="ns3:EdaKeywordsTaxHTField0" minOccurs="0"/>
                <xsd:element ref="ns3:EdaCountryTaxHTField0" minOccurs="0"/>
                <xsd:element ref="ns3:EdaRegionTaxHTField0" minOccurs="0"/>
                <xsd:element ref="ns3:EdaPartnerTaxHTField0" minOccurs="0"/>
                <xsd:element ref="ns3:EdaThemeTaxHTField0" minOccurs="0"/>
                <xsd:element ref="ns3:EdaSubThemeTaxHTField0" minOccurs="0"/>
                <xsd:element ref="ns3:EdaContact" minOccurs="0"/>
                <xsd:element ref="ns3:ArchiveClassificationTaxHTField0" minOccurs="0"/>
                <xsd:element ref="ns2:ExternalAuthors" minOccurs="0"/>
                <xsd:element ref="ns2:EdaVariationsItemGroup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79eb2-362b-468d-b56b-638f7c488e4a" elementFormDefault="qualified">
    <xsd:import namespace="http://schemas.microsoft.com/office/2006/documentManagement/types"/>
    <xsd:import namespace="http://schemas.microsoft.com/office/infopath/2007/PartnerControls"/>
    <xsd:element name="EdaCreationDate" ma:index="8" nillable="true" ma:displayName="Creation date" ma:description="Definiert, wann das Dokument erstellt wurde (im Gegensatz zu erstellt, welches dem Zeitpunkt des Hochladens des Dokuments nach SharePoint entspricht)." ma:format="DateTime" ma:internalName="EdaCreationDate" ma:readOnly="false">
      <xsd:simpleType>
        <xsd:restriction base="dms:DateTime"/>
      </xsd:simpleType>
    </xsd:element>
    <xsd:element name="EdaComment" ma:index="9" nillable="true" ma:displayName="Comment" ma:description="Möglichkeit zur Wertung des Dokuments bezüglich Inhalt, Zuverlässigkeit, Aktualität etc." ma:internalName="EdaComment" ma:readOnly="false">
      <xsd:simpleType>
        <xsd:restriction base="dms:Note">
          <xsd:maxLength value="255"/>
        </xsd:restriction>
      </xsd:simpleType>
    </xsd:element>
    <xsd:element name="EdaDescription" ma:index="10" ma:displayName="Content description" ma:description="Inhaltsangabe zum Dokument" ma:internalName="EdaDescription" ma:readOnly="false">
      <xsd:simpleType>
        <xsd:restriction base="dms:Note">
          <xsd:maxLength value="255"/>
        </xsd:restriction>
      </xsd:simpleType>
    </xsd:element>
    <xsd:element name="EdaDocumentTypeTaxHTField0" ma:index="12" ma:taxonomy="true" ma:internalName="EdaDocumentTypeTaxHTField0" ma:taxonomyFieldName="EdaDocumentType" ma:displayName="Document Type" ma:readOnly="false" ma:fieldId="{c5e1d53d-ff32-4648-bc0f-2448e3caf9f7}" ma:sspId="ab4a62fc-5d8d-41d4-b787-255179724a9b" ma:termSetId="53d7a332-6e56-456a-8827-c93c9c85d3d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lassificationTaxHTField0" ma:index="15" ma:taxonomy="true" ma:internalName="EdaClassificationTaxHTField0" ma:taxonomyFieldName="EdaClassification" ma:displayName="Classification" ma:readOnly="false" ma:default="1;#Öffentlich|164b0b45-02b3-4d79-835a-656eda9513fb" ma:fieldId="{c7d3c020-e793-40ae-b0cf-c7d62c3fdf9d}" ma:sspId="ab4a62fc-5d8d-41d4-b787-255179724a9b" ma:termSetId="cc8f0a06-031c-4443-9999-c5d294bd652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xternalAuthors" ma:index="39" nillable="true" ma:displayName="External authors" ma:description="Wer hat diesen Inhalt erstellt/geschrieben? Dieses Feld verwenden wenn Autoren keine EDA-Mitarbeiter/-innen sind." ma:internalName="ExternalAuthors" ma:readOnly="false">
      <xsd:simpleType>
        <xsd:restriction base="dms:Text">
          <xsd:maxLength value="255"/>
        </xsd:restriction>
      </xsd:simpleType>
    </xsd:element>
    <xsd:element name="EdaVariationsItemGroupID" ma:index="40" nillable="true" ma:displayName="EdaVariationsItemGroupID" ma:internalName="EdaVariationsItemGroup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d8759-9594-46fc-9003-4741c2d79a00" elementFormDefault="qualified">
    <xsd:import namespace="http://schemas.microsoft.com/office/2006/documentManagement/types"/>
    <xsd:import namespace="http://schemas.microsoft.com/office/infopath/2007/PartnerControls"/>
    <xsd:element name="EdaAuthors" ma:index="13" nillable="true" ma:displayName="Authors" ma:description="Who created/wrote this content? Use this field if author is working at the FDFA." ma:list="UserInfo" ma:SharePointGroup="0" ma:internalName="EdaAutho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aLanguageTaxHTField0" ma:index="17" ma:taxonomy="true" ma:internalName="EdaLanguageTaxHTField0" ma:taxonomyFieldName="EdaLanguage" ma:displayName="Language" ma:readOnly="false" ma:fieldId="{09a68249-7adb-4514-9dcd-a682473d1bc9}" ma:taxonomyMulti="true" ma:sspId="ab4a62fc-5d8d-41d4-b787-255179724a9b" ma:termSetId="186504dc-1256-40b1-94dc-57251ff389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OrganizationalUnitTaxHTField0" ma:index="22" nillable="true" ma:taxonomy="true" ma:internalName="EdaOrganizationalUnitTaxHTField0" ma:taxonomyFieldName="EdaOrganizationalUnit" ma:displayName="Organisational Unit" ma:readOnly="false" ma:fieldId="{d7faa729-7880-4e8b-9b2b-87cad5039430}" ma:sspId="ab4a62fc-5d8d-41d4-b787-255179724a9b" ma:termSetId="a9937b23-ea8a-4dfa-ba99-986bb5fad0d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KeywordsTaxHTField0" ma:index="24" nillable="true" ma:taxonomy="true" ma:internalName="EdaKeywordsTaxHTField0" ma:taxonomyFieldName="EdaKeywords" ma:displayName="Keywords describing content" ma:readOnly="false" ma:fieldId="{733e2c01-7467-422d-9bdb-74857480c84f}" ma:taxonomyMulti="true" ma:sspId="ab4a62fc-5d8d-41d4-b787-255179724a9b" ma:termSetId="a20fce4e-e3ce-4727-8545-d8b18af4239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untryTaxHTField0" ma:index="26" nillable="true" ma:taxonomy="true" ma:internalName="EdaCountryTaxHTField0" ma:taxonomyFieldName="EdaCountry" ma:displayName="Country" ma:readOnly="false" ma:fieldId="{592b23a7-a6ed-4cac-9e06-00442f1c7635}" ma:taxonomyMulti="true" ma:sspId="ab4a62fc-5d8d-41d4-b787-255179724a9b" ma:termSetId="1fe5ef47-c6ce-4480-a535-428e1b98b4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RegionTaxHTField0" ma:index="28" nillable="true" ma:taxonomy="true" ma:internalName="EdaRegionTaxHTField0" ma:taxonomyFieldName="EdaRegion" ma:displayName="Region" ma:readOnly="false" ma:fieldId="{9de79605-5bec-49e9-9886-1b7310b4bab3}" ma:taxonomyMulti="true" ma:sspId="ab4a62fc-5d8d-41d4-b787-255179724a9b" ma:termSetId="af26c78a-3b2c-4a6e-862a-a16c307f4b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PartnerTaxHTField0" ma:index="30" nillable="true" ma:taxonomy="true" ma:internalName="EdaPartnerTaxHTField0" ma:taxonomyFieldName="EdaPartner" ma:displayName="Partner" ma:readOnly="false" ma:fieldId="{1081855e-5c5f-4e93-a6ea-3b6d8d8f39f8}" ma:taxonomyMulti="true" ma:sspId="ab4a62fc-5d8d-41d4-b787-255179724a9b" ma:termSetId="8a7566ee-f035-45e2-a552-5d9dd69da5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ThemeTaxHTField0" ma:index="32" nillable="true" ma:taxonomy="true" ma:internalName="EdaThemeTaxHTField0" ma:taxonomyFieldName="EdaTheme" ma:displayName="Topic" ma:readOnly="false" ma:fieldId="{4302551a-c942-4ee8-842c-483682fd8330}" ma:taxonomyMulti="true" ma:sspId="ab4a62fc-5d8d-41d4-b787-255179724a9b" ma:termSetId="ac963ebc-8cf8-4a71-bbc8-98e7fa8c64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SubThemeTaxHTField0" ma:index="34" nillable="true" ma:taxonomy="true" ma:internalName="EdaSubThemeTaxHTField0" ma:taxonomyFieldName="EdaSubTheme" ma:displayName="Sub-Topic" ma:default="" ma:fieldId="{fc03a3a6-d982-47b5-99f4-8ac054d148ab}" ma:taxonomyMulti="true" ma:sspId="ab4a62fc-5d8d-41d4-b787-255179724a9b" ma:termSetId="9dd8651c-2a1c-41b8-b711-5c1cc80bd6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aContact" ma:index="36" nillable="true" ma:displayName="Published by:" ma:description="Wer hat diesen Inhalt publiziert oder hochgeladen?" ma:list="UserInfo" ma:SharePointGroup="0" ma:internalName="EdaContact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rchiveClassificationTaxHTField0" ma:index="37" nillable="true" ma:taxonomy="true" ma:internalName="EdaArchiveClassificationTaxHTField0" ma:taxonomyFieldName="EdaArchiveClassification" ma:displayName="Suitability for archiving" ma:default="" ma:fieldId="{408903b5-190f-4d1f-a7da-ce949c9da7ca}" ma:sspId="ab4a62fc-5d8d-41d4-b787-255179724a9b" ma:termSetId="33f4ea42-d86b-4bbb-addc-fd8215fb0ee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7a32d5-cc89-4724-9e73-da407116347f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8" nillable="true" ma:taxonomy="true" ma:internalName="TaxKeywordTaxHTField" ma:taxonomyFieldName="TaxKeyword" ma:displayName="Enterprise Keywords" ma:readOnly="false" ma:fieldId="{23f27201-bee3-471e-b2e7-b64fd8b7ca38}" ma:taxonomyMulti="true" ma:sspId="ab4a62fc-5d8d-41d4-b787-255179724a9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description="" ma:hidden="true" ma:list="{abe67119-bd32-4d5b-910c-ded8a73415bf}" ma:internalName="TaxCatchAll" ma:showField="CatchAllData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0" nillable="true" ma:displayName="Taxonomy Catch All Column1" ma:description="" ma:hidden="true" ma:list="{abe67119-bd32-4d5b-910c-ded8a73415bf}" ma:internalName="TaxCatchAllLabel" ma:readOnly="true" ma:showField="CatchAllDataLabel" ma:web="a67a32d5-cc89-4724-9e73-da40711634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rchiveClassificationTaxHTField0 xmlns="232d8759-9594-46fc-9003-4741c2d79a00">
      <Terms xmlns="http://schemas.microsoft.com/office/infopath/2007/PartnerControls"/>
    </ArchiveClassificationTaxHTField0>
    <EdaDescription xmlns="4ff79eb2-362b-468d-b56b-638f7c488e4a"/>
    <EdaLanguageTaxHTField0 xmlns="232d8759-9594-46fc-9003-4741c2d79a00">
      <Terms xmlns="http://schemas.microsoft.com/office/infopath/2007/PartnerControls"/>
    </EdaLanguageTaxHTField0>
    <EdaRegionTaxHTField0 xmlns="232d8759-9594-46fc-9003-4741c2d79a00">
      <Terms xmlns="http://schemas.microsoft.com/office/infopath/2007/PartnerControls"/>
    </EdaRegionTaxHTField0>
    <EdaAuthors xmlns="232d8759-9594-46fc-9003-4741c2d79a00">
      <UserInfo>
        <DisplayName/>
        <AccountId xsi:nil="true"/>
        <AccountType/>
      </UserInfo>
    </EdaAuthors>
    <TaxCatchAll xmlns="a67a32d5-cc89-4724-9e73-da407116347f"/>
    <EdaCountryTaxHTField0 xmlns="232d8759-9594-46fc-9003-4741c2d79a00">
      <Terms xmlns="http://schemas.microsoft.com/office/infopath/2007/PartnerControls"/>
    </EdaCountryTaxHTField0>
    <EdaDocumentTypeTaxHTField0 xmlns="4ff79eb2-362b-468d-b56b-638f7c488e4a">
      <Terms xmlns="http://schemas.microsoft.com/office/infopath/2007/PartnerControls"/>
    </EdaDocumentTypeTaxHTField0>
    <EdaPartnerTaxHTField0 xmlns="232d8759-9594-46fc-9003-4741c2d79a00">
      <Terms xmlns="http://schemas.microsoft.com/office/infopath/2007/PartnerControls"/>
    </EdaPartnerTaxHTField0>
    <EdaCreationDate xmlns="4ff79eb2-362b-468d-b56b-638f7c488e4a" xsi:nil="true"/>
    <EdaOrganizationalUnitTaxHTField0 xmlns="232d8759-9594-46fc-9003-4741c2d79a00">
      <Terms xmlns="http://schemas.microsoft.com/office/infopath/2007/PartnerControls"/>
    </EdaOrganizationalUnitTaxHTField0>
    <EdaKeywordsTaxHTField0 xmlns="232d8759-9594-46fc-9003-4741c2d79a00">
      <Terms xmlns="http://schemas.microsoft.com/office/infopath/2007/PartnerControls"/>
    </EdaKeywordsTaxHTField0>
    <TaxKeywordTaxHTField xmlns="a67a32d5-cc89-4724-9e73-da407116347f">
      <Terms xmlns="http://schemas.microsoft.com/office/infopath/2007/PartnerControls"/>
    </TaxKeywordTaxHTField>
    <EdaClassificationTaxHTField0 xmlns="4ff79eb2-362b-468d-b56b-638f7c488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Öffentlich</TermName>
          <TermId xmlns="http://schemas.microsoft.com/office/infopath/2007/PartnerControls">164b0b45-02b3-4d79-835a-656eda9513fb</TermId>
        </TermInfo>
      </Terms>
    </EdaClassificationTaxHTField0>
    <ExternalAuthors xmlns="4ff79eb2-362b-468d-b56b-638f7c488e4a" xsi:nil="true"/>
    <EdaSubThemeTaxHTField0 xmlns="232d8759-9594-46fc-9003-4741c2d79a00">
      <Terms xmlns="http://schemas.microsoft.com/office/infopath/2007/PartnerControls"/>
    </EdaSubThemeTaxHTField0>
    <EdaComment xmlns="4ff79eb2-362b-468d-b56b-638f7c488e4a" xsi:nil="true"/>
    <EdaThemeTaxHTField0 xmlns="232d8759-9594-46fc-9003-4741c2d79a00">
      <Terms xmlns="http://schemas.microsoft.com/office/infopath/2007/PartnerControls"/>
    </EdaThemeTaxHTField0>
    <EdaContact xmlns="232d8759-9594-46fc-9003-4741c2d79a00">
      <UserInfo>
        <DisplayName/>
        <AccountId xsi:nil="true"/>
        <AccountType/>
      </UserInfo>
    </EdaContact>
  </documentManagement>
</p:properties>
</file>

<file path=customXml/itemProps1.xml><?xml version="1.0" encoding="utf-8"?>
<ds:datastoreItem xmlns:ds="http://schemas.openxmlformats.org/officeDocument/2006/customXml" ds:itemID="{1DF167B5-DA8A-4792-A49F-594573D25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79eb2-362b-468d-b56b-638f7c488e4a"/>
    <ds:schemaRef ds:uri="232d8759-9594-46fc-9003-4741c2d79a00"/>
    <ds:schemaRef ds:uri="a67a32d5-cc89-4724-9e73-da40711634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75070E9-BBFC-487E-9E25-40895EE750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1B4B6D-7477-4676-B85C-05D6D6689959}">
  <ds:schemaRefs>
    <ds:schemaRef ds:uri="http://www.w3.org/XML/1998/namespace"/>
    <ds:schemaRef ds:uri="a67a32d5-cc89-4724-9e73-da407116347f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232d8759-9594-46fc-9003-4741c2d79a00"/>
    <ds:schemaRef ds:uri="4ff79eb2-362b-468d-b56b-638f7c488e4a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Informationen</vt:lpstr>
      <vt:lpstr>Offerte Typ B Seite 1</vt:lpstr>
      <vt:lpstr>Seite 2</vt:lpstr>
      <vt:lpstr>Seite 3</vt:lpstr>
      <vt:lpstr>Seite 4</vt:lpstr>
      <vt:lpstr>'Seite 2'!Print_Titles</vt:lpstr>
    </vt:vector>
  </TitlesOfParts>
  <Manager/>
  <Company>Switzerland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SDC Switzerland</dc:creator>
  <cp:keywords/>
  <dc:description/>
  <cp:lastModifiedBy>Müller Pascal EDA MEP</cp:lastModifiedBy>
  <cp:revision/>
  <dcterms:created xsi:type="dcterms:W3CDTF">2000-11-29T13:48:18Z</dcterms:created>
  <dcterms:modified xsi:type="dcterms:W3CDTF">2021-08-06T05:43:23Z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COO.2011.100.6.187871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/>
  </property>
  <property fmtid="{D5CDD505-2E9C-101B-9397-08002B2CF9AE}" pid="5" name="FSC#COOELAK@1.1001:FileRefYear">
    <vt:lpwstr/>
  </property>
  <property fmtid="{D5CDD505-2E9C-101B-9397-08002B2CF9AE}" pid="6" name="FSC#COOELAK@1.1001:FileRefOrdinal">
    <vt:lpwstr/>
  </property>
  <property fmtid="{D5CDD505-2E9C-101B-9397-08002B2CF9AE}" pid="7" name="FSC#COOELAK@1.1001:FileRefOU">
    <vt:lpwstr/>
  </property>
  <property fmtid="{D5CDD505-2E9C-101B-9397-08002B2CF9AE}" pid="8" name="FSC#COOELAK@1.1001:Organization">
    <vt:lpwstr/>
  </property>
  <property fmtid="{D5CDD505-2E9C-101B-9397-08002B2CF9AE}" pid="9" name="FSC#COOELAK@1.1001:Owner">
    <vt:lpwstr>Herr Villiger</vt:lpwstr>
  </property>
  <property fmtid="{D5CDD505-2E9C-101B-9397-08002B2CF9AE}" pid="10" name="FSC#COOELAK@1.1001:Owner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Sektion Aufträge und SAP_x000d_
Dienst Aufträge, Tarife und Einkauf</vt:lpwstr>
  </property>
  <property fmtid="{D5CDD505-2E9C-101B-9397-08002B2CF9AE}" pid="16" name="FSC#COOELAK@1.1001:CreatedAt">
    <vt:lpwstr>16.03.2005 14:29:40</vt:lpwstr>
  </property>
  <property fmtid="{D5CDD505-2E9C-101B-9397-08002B2CF9AE}" pid="17" name="FSC#COOELAK@1.1001:OU">
    <vt:lpwstr>Sektion Aufträge und SAP</vt:lpwstr>
  </property>
  <property fmtid="{D5CDD505-2E9C-101B-9397-08002B2CF9AE}" pid="18" name="FSC#COOELAK@1.1001:Priority">
    <vt:lpwstr/>
  </property>
  <property fmtid="{D5CDD505-2E9C-101B-9397-08002B2CF9AE}" pid="19" name="FSC#COOELAK@1.1001:ObjBarCode">
    <vt:lpwstr>*COO.2011.100.6.187871*</vt:lpwstr>
  </property>
  <property fmtid="{D5CDD505-2E9C-101B-9397-08002B2CF9AE}" pid="20" name="FSC#COOELAK@1.1001:RefBarCode">
    <vt:lpwstr>*Offertformular 8B*</vt:lpwstr>
  </property>
  <property fmtid="{D5CDD505-2E9C-101B-9397-08002B2CF9AE}" pid="21" name="FSC#COOELAK@1.1001:FileRefBarCode">
    <vt:lpwstr/>
  </property>
  <property fmtid="{D5CDD505-2E9C-101B-9397-08002B2CF9AE}" pid="22" name="FSC#COOELAK@1.1001:ExternalRef">
    <vt:lpwstr/>
  </property>
  <property fmtid="{D5CDD505-2E9C-101B-9397-08002B2CF9AE}" pid="23" name="FSC$NOPARSEFILE">
    <vt:bool>true</vt:bool>
  </property>
</Properties>
</file>