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P\Work Folders\Documents\Beschaffungen\ARBEITSGRUPPE Rev BöB_VöB\Kommunikation\Babu\Formular Offerte Typ A\"/>
    </mc:Choice>
  </mc:AlternateContent>
  <bookViews>
    <workbookView xWindow="-20" yWindow="-20" windowWidth="6120" windowHeight="6390" tabRatio="623"/>
  </bookViews>
  <sheets>
    <sheet name="Informationen" sheetId="13" r:id="rId1"/>
    <sheet name="Offerte Typ A Seite 1" sheetId="1" r:id="rId2"/>
    <sheet name="Seite 2" sheetId="9" r:id="rId3"/>
    <sheet name="Seite 3" sheetId="10" r:id="rId4"/>
    <sheet name="Seite 4" sheetId="11" r:id="rId5"/>
  </sheets>
  <calcPr calcId="191028"/>
</workbook>
</file>

<file path=xl/calcChain.xml><?xml version="1.0" encoding="utf-8"?>
<calcChain xmlns="http://schemas.openxmlformats.org/spreadsheetml/2006/main">
  <c r="B10" i="13" l="1"/>
  <c r="B11" i="13"/>
  <c r="B12" i="13"/>
  <c r="B13" i="13"/>
  <c r="B15" i="13"/>
  <c r="B16" i="13"/>
  <c r="B22" i="13"/>
  <c r="B25" i="13"/>
  <c r="J48" i="11"/>
  <c r="F28" i="1"/>
  <c r="K22" i="11"/>
  <c r="F36" i="1"/>
  <c r="K49" i="11"/>
  <c r="F37" i="1"/>
  <c r="J21" i="11"/>
  <c r="F25" i="1"/>
  <c r="L12" i="9"/>
  <c r="L1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6" i="9"/>
  <c r="K7" i="9"/>
  <c r="K8" i="9"/>
  <c r="K9" i="9"/>
  <c r="K10" i="9"/>
  <c r="K11" i="9"/>
  <c r="K32" i="10"/>
  <c r="F34" i="1"/>
  <c r="K63" i="10"/>
  <c r="F35" i="1"/>
  <c r="J31" i="10"/>
  <c r="F23" i="1"/>
  <c r="J62" i="10"/>
  <c r="F24" i="1"/>
  <c r="L54" i="9"/>
  <c r="F33" i="1"/>
  <c r="F32" i="1"/>
  <c r="K53" i="9"/>
  <c r="F22" i="1"/>
  <c r="F26" i="1"/>
  <c r="K14" i="9"/>
  <c r="F17" i="1"/>
  <c r="F18" i="1"/>
  <c r="L15" i="9"/>
  <c r="J24" i="11"/>
  <c r="J25" i="11"/>
  <c r="J52" i="11"/>
  <c r="F31" i="1"/>
  <c r="F38" i="1"/>
  <c r="F41" i="1"/>
  <c r="I59" i="11"/>
</calcChain>
</file>

<file path=xl/sharedStrings.xml><?xml version="1.0" encoding="utf-8"?>
<sst xmlns="http://schemas.openxmlformats.org/spreadsheetml/2006/main" count="199" uniqueCount="148">
  <si>
    <t>Offerte Typ A</t>
  </si>
  <si>
    <t>! Achtung: Dies ist eine PC - Datei !</t>
  </si>
  <si>
    <t>Informationen zum Ausfüllen:</t>
  </si>
  <si>
    <t>Allgemeines</t>
  </si>
  <si>
    <t>Damit Sie die Datei "Offerte A", die Sie jetzt geöffnet haben, elektronisch ausfüllen können, klicken Sie am unteren Rand dieses Arbeitsblattes mit Ihrer Maus die entsprechende Seite an.</t>
  </si>
  <si>
    <t>Sämtliche Seiten sind soweit schreibgeschützt, dass Sie nur die notwendigen Felder ausfüllen können.</t>
  </si>
  <si>
    <t>Durch Drücken der TAB-Taste springt der Cursor automatisch ins nächste Feld, das ausgefüllt werden kann oder muss.</t>
  </si>
  <si>
    <t>Mit der Maus können Sie Felder, die Sie ausfüllen können oder müssen,
 auch direkt anklicken.</t>
  </si>
  <si>
    <r>
      <t>Wie drucke ich die ganze Offerte?</t>
    </r>
    <r>
      <rPr>
        <sz val="10"/>
        <rFont val="Arial"/>
        <family val="2"/>
      </rPr>
      <t xml:space="preserve">
a) Während Sie mit einem Finger die Ctrl-Taste drücken, klicken Sie am unteren Rand dieses Arbeitsblattes mit der Maus die Seiten 1 - 4 an.
b) Wenn Sie jetzt den Druckbefehl geben, wird die ganze Offerte ausgedruckt.</t>
    </r>
  </si>
  <si>
    <r>
      <t xml:space="preserve">Angaben betreffend </t>
    </r>
    <r>
      <rPr>
        <b/>
        <u/>
        <sz val="10"/>
        <rFont val="Arial"/>
        <family val="2"/>
      </rPr>
      <t xml:space="preserve">Unterakkordant/in (UA) </t>
    </r>
    <r>
      <rPr>
        <sz val="10"/>
        <rFont val="Arial"/>
        <family val="2"/>
      </rPr>
      <t>:</t>
    </r>
  </si>
  <si>
    <t>UA</t>
  </si>
  <si>
    <r>
      <t xml:space="preserve">Bitte auf der gewünschten Zeile vor dem Ausfüllen die mit hellblauer Farbe  gekennzeichnete Spalte A immer mit </t>
    </r>
    <r>
      <rPr>
        <i/>
        <sz val="10"/>
        <rFont val="Arial"/>
        <family val="2"/>
      </rPr>
      <t xml:space="preserve">UA </t>
    </r>
    <r>
      <rPr>
        <sz val="10"/>
        <rFont val="Arial"/>
        <family val="2"/>
      </rPr>
      <t>markieren.</t>
    </r>
  </si>
  <si>
    <t>Angaben betreffend Unterakkordant/in (UA) bitte nur 
in den mit hellblauer Farbe gekennzeichneten Feldern machen.</t>
  </si>
  <si>
    <t>Zu den verschiedenen Seiten</t>
  </si>
  <si>
    <t>Seite 1:</t>
  </si>
  <si>
    <t>Totalkosten können nicht eingegeben werden. Sie werden von Excel automatisch berechnet, sobald die Seiten 2 - 4 elektronisch ausgefüllt worden sind.</t>
  </si>
  <si>
    <t>Seite 2:</t>
  </si>
  <si>
    <r>
      <t>Honorare</t>
    </r>
    <r>
      <rPr>
        <sz val="10"/>
        <rFont val="Arial"/>
        <family val="2"/>
      </rPr>
      <t xml:space="preserve">
Der Totalbetrag wird von Excel automatisch berechnet, sobald Sie die Anzahl Tage/Stunden sowie den Ansatz angeben.</t>
    </r>
  </si>
  <si>
    <t>Offerte für Auftrag Typ A</t>
  </si>
  <si>
    <t>Angaben:</t>
  </si>
  <si>
    <t>Name:</t>
  </si>
  <si>
    <t>………………………………………………</t>
  </si>
  <si>
    <t>Vorgesehene Vertragsdauer:</t>
  </si>
  <si>
    <t>Vorname:</t>
  </si>
  <si>
    <t>von:</t>
  </si>
  <si>
    <t>……………………………………….</t>
  </si>
  <si>
    <t>Strasse:</t>
  </si>
  <si>
    <t>bis:</t>
  </si>
  <si>
    <t>PLZ/Ort:</t>
  </si>
  <si>
    <t>Ort:</t>
  </si>
  <si>
    <t>Land:</t>
  </si>
  <si>
    <t>Datum:</t>
  </si>
  <si>
    <t>Telefon:</t>
  </si>
  <si>
    <t>Unterschrift:</t>
  </si>
  <si>
    <t>Fax:</t>
  </si>
  <si>
    <t>…………………………………………………………</t>
  </si>
  <si>
    <t>E-Mail:</t>
  </si>
  <si>
    <r>
      <t xml:space="preserve">Offerte wurde in folgender Währung erstellt:    </t>
    </r>
    <r>
      <rPr>
        <sz val="11"/>
        <rFont val="Helvetica"/>
        <family val="2"/>
      </rPr>
      <t>………….</t>
    </r>
  </si>
  <si>
    <t xml:space="preserve">   1.</t>
  </si>
  <si>
    <t>HONORARE</t>
  </si>
  <si>
    <t xml:space="preserve">   1.1</t>
  </si>
  <si>
    <t>Beauftrage/r</t>
  </si>
  <si>
    <t>Total Honorare des/der Beauftragten</t>
  </si>
  <si>
    <t>TOTAL HONORARE</t>
  </si>
  <si>
    <t>SUMME 1.</t>
  </si>
  <si>
    <t xml:space="preserve">   2.</t>
  </si>
  <si>
    <t>REISEKOSTEN UND AUSLAGEN (Beauftragte/r)</t>
  </si>
  <si>
    <t>Beauftragte/r</t>
  </si>
  <si>
    <t>Total Reisekosten und Auslagen des/der Beauftragten</t>
  </si>
  <si>
    <t xml:space="preserve">    2.1</t>
  </si>
  <si>
    <t>Unterkunfts- und Verpflegungskosten</t>
  </si>
  <si>
    <t xml:space="preserve">    2.2</t>
  </si>
  <si>
    <t>Reisespesen</t>
  </si>
  <si>
    <t xml:space="preserve">    2.3</t>
  </si>
  <si>
    <t>Nebenauslagen der Reise</t>
  </si>
  <si>
    <t xml:space="preserve">    2.4</t>
  </si>
  <si>
    <t>Andere Kosten</t>
  </si>
  <si>
    <t>TOTAL REISEKOSTEN UND AUSLAGEN</t>
  </si>
  <si>
    <t>SUMME 2.</t>
  </si>
  <si>
    <t xml:space="preserve">   3.</t>
  </si>
  <si>
    <t>TOTAL MATERIAL (Beauftragte/r)</t>
  </si>
  <si>
    <t>SUMME 3.</t>
  </si>
  <si>
    <t xml:space="preserve"> </t>
  </si>
  <si>
    <t xml:space="preserve">   4.</t>
  </si>
  <si>
    <t>UNTERAKKORDANT/IN (UA)</t>
  </si>
  <si>
    <t xml:space="preserve">   4.1</t>
  </si>
  <si>
    <t>Honorar Unterakkordant/in</t>
  </si>
  <si>
    <t>Total Honorar des/der Unterakkordant/in</t>
  </si>
  <si>
    <t xml:space="preserve">   4.2</t>
  </si>
  <si>
    <t>Reisekosten und Auslagen (Unterakkordant/in)</t>
  </si>
  <si>
    <t>Total Reisekosten und Auslagen des/der Unterakkordanten/in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</si>
  <si>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</si>
  <si>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</si>
  <si>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</si>
  <si>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</si>
  <si>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</si>
  <si>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Material (Unterakkordant/in)</t>
  </si>
  <si>
    <t>TOTAL UNTERAKKORDANT/IN</t>
  </si>
  <si>
    <t>SUMME 4.</t>
  </si>
  <si>
    <t>GESAMTTOTAL</t>
  </si>
  <si>
    <r>
      <t xml:space="preserve">SUMME 1. + 2. + 3. </t>
    </r>
    <r>
      <rPr>
        <b/>
        <i/>
        <sz val="12"/>
        <rFont val="Helvetica"/>
        <family val="2"/>
      </rPr>
      <t>+ 4.</t>
    </r>
  </si>
  <si>
    <t>1.1</t>
  </si>
  <si>
    <t>Beauftrage/r und/oder internat. Beauftragte/r</t>
  </si>
  <si>
    <t>Anzahl</t>
  </si>
  <si>
    <t>Einheit</t>
  </si>
  <si>
    <t>Ansatz</t>
  </si>
  <si>
    <t>Betrag</t>
  </si>
  <si>
    <t>Betrag (UA)</t>
  </si>
  <si>
    <t>4.1</t>
  </si>
  <si>
    <t>Unterakkordant/in</t>
  </si>
  <si>
    <t>Vorbereitung</t>
  </si>
  <si>
    <t>Stunde(n)</t>
  </si>
  <si>
    <t>Tag(e)</t>
  </si>
  <si>
    <t>Mission</t>
  </si>
  <si>
    <t>Bericht/Debriefing</t>
  </si>
  <si>
    <t>TOTAL  HONORARE 1.</t>
  </si>
  <si>
    <t>SUMME 1.1</t>
  </si>
  <si>
    <t>TOTAL HONORARE  Unterakkordant/in 4.1</t>
  </si>
  <si>
    <t>SUMME 4.1</t>
  </si>
  <si>
    <t>4.2</t>
  </si>
  <si>
    <t>2.1.</t>
  </si>
  <si>
    <t>Unterkunfts- und Verpflegungskosten (Beauftragte/r)</t>
  </si>
  <si>
    <t>4.2.1</t>
  </si>
  <si>
    <t>Unterkunfts- und Verpflegungskosten (Unterakkordant/in)</t>
  </si>
  <si>
    <t>Stadt/ Ort / Bezeichnung</t>
  </si>
  <si>
    <t>Ansatz 
Pauschale Essens-vergütung</t>
  </si>
  <si>
    <t>Richtwert
Hotelüber-nachtung</t>
  </si>
  <si>
    <t>Total</t>
  </si>
  <si>
    <t>Total (UA)</t>
  </si>
  <si>
    <t>Tage</t>
  </si>
  <si>
    <t>in CHF</t>
  </si>
  <si>
    <t>Total Unterkunfts- und Verpflegungskosten (Beauftragte/r)</t>
  </si>
  <si>
    <t>Total Unterkunfts- und Verpflegungskosten (Unterakkordant/in)</t>
  </si>
  <si>
    <t>2.2</t>
  </si>
  <si>
    <t>Reisespesen Beautragte/r</t>
  </si>
  <si>
    <t>4.2.2</t>
  </si>
  <si>
    <t>Reisespesen Unterakkordant/in</t>
  </si>
  <si>
    <t>Beschreibung (Bahn- und Flugkosten, Km-Entschädigung bei Benützung PW)</t>
  </si>
  <si>
    <t>Total Reisespesen Beauftragte/r</t>
  </si>
  <si>
    <t>Total Reisespesen Unterakkordant/in</t>
  </si>
  <si>
    <t>2.3</t>
  </si>
  <si>
    <t>Nebenauslagen der Reise Beauftragte/r</t>
  </si>
  <si>
    <t>4.2.3</t>
  </si>
  <si>
    <t>Nebenauslagen der Reise Unterakkordant/in</t>
  </si>
  <si>
    <t xml:space="preserve">Beschreibung (Telekomgebühren, Visagebühren, Impfkosten, </t>
  </si>
  <si>
    <t>Flughafentaxen, Taxi-/Transportkosten)</t>
  </si>
  <si>
    <t>Total Nebenauslagen der Reise Beauftragte/r</t>
  </si>
  <si>
    <t>Total Nebenauslagen der Reise Unterakkordant/in</t>
  </si>
  <si>
    <t>2.4</t>
  </si>
  <si>
    <t>Andere Kosten Beauftragte/r</t>
  </si>
  <si>
    <t>4.2.4</t>
  </si>
  <si>
    <t>Andere Kosten Unterakkordant/in</t>
  </si>
  <si>
    <t>Beschreibung (Fotokopie- und Druckkosten, andere Auslagen)</t>
  </si>
  <si>
    <t>Total Andere Kosten Beauftragte/r</t>
  </si>
  <si>
    <t>Total Andere Kosten Unterakkordant/in</t>
  </si>
  <si>
    <t>TOTAL REISEKOSTEN UND AUSLAGEN (Beauftragte/r) 2.</t>
  </si>
  <si>
    <t>Total Reisekosten und Auslagen (Unterakkordant/in) 4.2</t>
  </si>
  <si>
    <t>SUMME 4.2</t>
  </si>
  <si>
    <t>MATERIAL (Beauftragte/r)</t>
  </si>
  <si>
    <t>4.3</t>
  </si>
  <si>
    <t>Beschreibung</t>
  </si>
  <si>
    <t>TOTAL MATERIAL (Beauftragte/r) 3.</t>
  </si>
  <si>
    <t>Total Material (Unterakkordant/in) 4.3</t>
  </si>
  <si>
    <t>SUMME 4.3</t>
  </si>
  <si>
    <t xml:space="preserve">  4.</t>
  </si>
  <si>
    <r>
      <t xml:space="preserve">TOTAL UNTERAKKORDANT/IN </t>
    </r>
    <r>
      <rPr>
        <i/>
        <sz val="11"/>
        <rFont val="Helvetica"/>
        <family val="2"/>
      </rPr>
      <t>(siehe Seiten 2-4)</t>
    </r>
  </si>
  <si>
    <t>SUMME 4.1 + 4.2 + 4.3</t>
  </si>
  <si>
    <r>
      <t xml:space="preserve">SUMME 1. + 2. + 3. </t>
    </r>
    <r>
      <rPr>
        <b/>
        <i/>
        <sz val="12"/>
        <rFont val="Helvetica"/>
        <family val="2"/>
      </rPr>
      <t xml:space="preserve">+ 4.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</si>
</sst>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CHF&quot;\ #,##0.00;[Red]&quot;CHF&quot;\ \-#,##0.00"/>
    <numFmt numFmtId="43" formatCode="_ * #,##0.00_ ;_ * \-#,##0.00_ ;_ * &quot;-&quot;??_ ;_ @_ "/>
    <numFmt numFmtId="164" formatCode="0."/>
  </numFmts>
  <fonts count="3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2"/>
      <name val="Helvetic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6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thin">
        <color indexed="2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/>
    <xf numFmtId="4" fontId="3" fillId="0" borderId="3" xfId="0" applyNumberFormat="1" applyFont="1" applyBorder="1"/>
    <xf numFmtId="0" fontId="3" fillId="0" borderId="3" xfId="0" applyFont="1" applyBorder="1"/>
    <xf numFmtId="0" fontId="0" fillId="0" borderId="0" xfId="0" applyAlignment="1">
      <alignment horizontal="left"/>
    </xf>
    <xf numFmtId="0" fontId="3" fillId="0" borderId="4" xfId="0" applyFont="1" applyBorder="1"/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/>
    <xf numFmtId="0" fontId="11" fillId="2" borderId="6" xfId="0" applyFont="1" applyFill="1" applyBorder="1"/>
    <xf numFmtId="0" fontId="11" fillId="0" borderId="0" xfId="0" applyFont="1"/>
    <xf numFmtId="0" fontId="3" fillId="0" borderId="0" xfId="0" applyFont="1" applyAlignment="1">
      <alignment horizontal="right"/>
    </xf>
    <xf numFmtId="0" fontId="13" fillId="0" borderId="7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3" fillId="0" borderId="10" xfId="0" applyFont="1" applyBorder="1"/>
    <xf numFmtId="4" fontId="3" fillId="0" borderId="11" xfId="0" applyNumberFormat="1" applyFont="1" applyBorder="1"/>
    <xf numFmtId="0" fontId="3" fillId="0" borderId="7" xfId="0" applyFont="1" applyBorder="1"/>
    <xf numFmtId="4" fontId="3" fillId="0" borderId="4" xfId="0" applyNumberFormat="1" applyFont="1" applyBorder="1"/>
    <xf numFmtId="4" fontId="14" fillId="0" borderId="0" xfId="0" applyNumberFormat="1" applyFont="1"/>
    <xf numFmtId="4" fontId="3" fillId="0" borderId="11" xfId="0" applyNumberFormat="1" applyFont="1" applyBorder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3" fillId="0" borderId="11" xfId="0" applyFont="1" applyBorder="1"/>
    <xf numFmtId="0" fontId="3" fillId="0" borderId="9" xfId="0" applyFont="1" applyBorder="1"/>
    <xf numFmtId="0" fontId="3" fillId="0" borderId="12" xfId="0" applyFont="1" applyBorder="1"/>
    <xf numFmtId="4" fontId="3" fillId="0" borderId="4" xfId="0" applyNumberFormat="1" applyFont="1" applyBorder="1" applyAlignment="1">
      <alignment wrapText="1"/>
    </xf>
    <xf numFmtId="4" fontId="3" fillId="0" borderId="13" xfId="0" applyNumberFormat="1" applyFont="1" applyBorder="1"/>
    <xf numFmtId="8" fontId="3" fillId="0" borderId="4" xfId="0" applyNumberFormat="1" applyFont="1" applyBorder="1"/>
    <xf numFmtId="4" fontId="3" fillId="0" borderId="4" xfId="0" applyNumberFormat="1" applyFont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14" fontId="3" fillId="0" borderId="0" xfId="0" applyNumberFormat="1" applyFont="1" applyAlignment="1" applyProtection="1">
      <alignment horizontal="left"/>
      <protection locked="0"/>
    </xf>
    <xf numFmtId="0" fontId="4" fillId="0" borderId="0" xfId="0" quotePrefix="1" applyFont="1" applyAlignment="1">
      <alignment horizontal="left"/>
    </xf>
    <xf numFmtId="0" fontId="5" fillId="0" borderId="3" xfId="0" applyFont="1" applyBorder="1"/>
    <xf numFmtId="43" fontId="3" fillId="0" borderId="15" xfId="1" applyFont="1" applyBorder="1" applyAlignment="1">
      <alignment horizontal="center"/>
    </xf>
    <xf numFmtId="43" fontId="3" fillId="0" borderId="0" xfId="1" applyFont="1"/>
    <xf numFmtId="43" fontId="4" fillId="0" borderId="0" xfId="1" applyFont="1"/>
    <xf numFmtId="43" fontId="4" fillId="0" borderId="16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43" fontId="3" fillId="0" borderId="4" xfId="1" applyFont="1" applyBorder="1"/>
    <xf numFmtId="43" fontId="3" fillId="0" borderId="18" xfId="1" applyFont="1" applyBorder="1" applyAlignment="1">
      <alignment horizontal="center"/>
    </xf>
    <xf numFmtId="43" fontId="3" fillId="0" borderId="19" xfId="1" applyFont="1" applyBorder="1" applyAlignment="1">
      <alignment horizontal="center"/>
    </xf>
    <xf numFmtId="43" fontId="3" fillId="0" borderId="20" xfId="1" applyFont="1" applyBorder="1" applyAlignment="1">
      <alignment horizontal="center"/>
    </xf>
    <xf numFmtId="0" fontId="4" fillId="0" borderId="4" xfId="0" applyFont="1" applyBorder="1"/>
    <xf numFmtId="0" fontId="4" fillId="0" borderId="7" xfId="0" applyFont="1" applyBorder="1"/>
    <xf numFmtId="0" fontId="9" fillId="0" borderId="0" xfId="0" quotePrefix="1" applyFont="1" applyAlignment="1">
      <alignment horizontal="left"/>
    </xf>
    <xf numFmtId="0" fontId="7" fillId="0" borderId="0" xfId="0" applyFont="1"/>
    <xf numFmtId="43" fontId="3" fillId="0" borderId="11" xfId="1" applyFont="1" applyBorder="1" applyAlignment="1">
      <alignment horizontal="center"/>
    </xf>
    <xf numFmtId="4" fontId="3" fillId="0" borderId="18" xfId="0" applyNumberFormat="1" applyFont="1" applyBorder="1"/>
    <xf numFmtId="43" fontId="1" fillId="0" borderId="0" xfId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3" fontId="17" fillId="0" borderId="0" xfId="1" applyFont="1"/>
    <xf numFmtId="43" fontId="17" fillId="0" borderId="4" xfId="1" applyFont="1" applyBorder="1"/>
    <xf numFmtId="43" fontId="6" fillId="0" borderId="15" xfId="1" applyFont="1" applyBorder="1" applyAlignment="1">
      <alignment horizontal="center"/>
    </xf>
    <xf numFmtId="43" fontId="17" fillId="0" borderId="20" xfId="1" applyFont="1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right"/>
    </xf>
    <xf numFmtId="4" fontId="3" fillId="0" borderId="0" xfId="1" applyNumberFormat="1" applyFont="1"/>
    <xf numFmtId="4" fontId="3" fillId="0" borderId="11" xfId="1" applyNumberFormat="1" applyFont="1" applyBorder="1"/>
    <xf numFmtId="4" fontId="17" fillId="0" borderId="18" xfId="1" applyNumberFormat="1" applyFont="1" applyBorder="1"/>
    <xf numFmtId="4" fontId="4" fillId="0" borderId="21" xfId="1" applyNumberFormat="1" applyFont="1" applyBorder="1"/>
    <xf numFmtId="4" fontId="3" fillId="0" borderId="13" xfId="1" applyNumberFormat="1" applyFont="1" applyBorder="1"/>
    <xf numFmtId="0" fontId="2" fillId="0" borderId="0" xfId="0" applyFont="1"/>
    <xf numFmtId="0" fontId="10" fillId="0" borderId="0" xfId="0" applyFont="1"/>
    <xf numFmtId="14" fontId="3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/>
    <xf numFmtId="14" fontId="4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4" fillId="0" borderId="22" xfId="0" quotePrefix="1" applyFont="1" applyBorder="1" applyAlignment="1">
      <alignment horizontal="left"/>
    </xf>
    <xf numFmtId="0" fontId="5" fillId="0" borderId="23" xfId="0" applyFont="1" applyBorder="1"/>
    <xf numFmtId="0" fontId="5" fillId="0" borderId="1" xfId="0" applyFont="1" applyBorder="1"/>
    <xf numFmtId="4" fontId="3" fillId="0" borderId="1" xfId="0" applyNumberFormat="1" applyFont="1" applyBorder="1"/>
    <xf numFmtId="4" fontId="4" fillId="0" borderId="14" xfId="1" applyNumberFormat="1" applyFont="1" applyBorder="1"/>
    <xf numFmtId="0" fontId="3" fillId="0" borderId="16" xfId="0" applyFont="1" applyBorder="1" applyAlignment="1">
      <alignment wrapText="1"/>
    </xf>
    <xf numFmtId="4" fontId="4" fillId="0" borderId="19" xfId="1" applyNumberFormat="1" applyFont="1" applyBorder="1"/>
    <xf numFmtId="0" fontId="8" fillId="0" borderId="0" xfId="0" applyFont="1"/>
    <xf numFmtId="0" fontId="5" fillId="0" borderId="12" xfId="0" applyFont="1" applyBorder="1"/>
    <xf numFmtId="4" fontId="4" fillId="0" borderId="20" xfId="0" applyNumberFormat="1" applyFont="1" applyBorder="1"/>
    <xf numFmtId="0" fontId="3" fillId="0" borderId="15" xfId="0" applyFont="1" applyBorder="1" applyAlignment="1">
      <alignment wrapText="1"/>
    </xf>
    <xf numFmtId="0" fontId="0" fillId="0" borderId="0" xfId="0" quotePrefix="1" applyAlignment="1">
      <alignment horizontal="left"/>
    </xf>
    <xf numFmtId="4" fontId="3" fillId="0" borderId="12" xfId="1" applyNumberFormat="1" applyFont="1" applyBorder="1"/>
    <xf numFmtId="0" fontId="3" fillId="0" borderId="15" xfId="0" applyFont="1" applyBorder="1"/>
    <xf numFmtId="0" fontId="3" fillId="0" borderId="24" xfId="0" applyFont="1" applyBorder="1"/>
    <xf numFmtId="0" fontId="3" fillId="0" borderId="25" xfId="0" applyFont="1" applyBorder="1"/>
    <xf numFmtId="4" fontId="3" fillId="0" borderId="26" xfId="1" applyNumberFormat="1" applyFont="1" applyBorder="1"/>
    <xf numFmtId="0" fontId="3" fillId="0" borderId="22" xfId="0" applyFont="1" applyBorder="1"/>
    <xf numFmtId="4" fontId="3" fillId="0" borderId="22" xfId="0" applyNumberFormat="1" applyFont="1" applyBorder="1" applyAlignment="1">
      <alignment horizontal="left" wrapText="1"/>
    </xf>
    <xf numFmtId="4" fontId="3" fillId="0" borderId="2" xfId="1" applyNumberFormat="1" applyFont="1" applyBorder="1"/>
    <xf numFmtId="0" fontId="3" fillId="0" borderId="17" xfId="0" applyFont="1" applyBorder="1"/>
    <xf numFmtId="0" fontId="9" fillId="0" borderId="0" xfId="0" applyFont="1" applyAlignment="1">
      <alignment horizontal="left"/>
    </xf>
    <xf numFmtId="4" fontId="10" fillId="2" borderId="6" xfId="0" applyNumberFormat="1" applyFont="1" applyFill="1" applyBorder="1"/>
    <xf numFmtId="4" fontId="10" fillId="2" borderId="21" xfId="1" applyNumberFormat="1" applyFont="1" applyFill="1" applyBorder="1"/>
    <xf numFmtId="0" fontId="12" fillId="2" borderId="27" xfId="0" applyFont="1" applyFill="1" applyBorder="1"/>
    <xf numFmtId="0" fontId="3" fillId="0" borderId="0" xfId="0" applyFont="1" applyProtection="1">
      <protection locked="0"/>
    </xf>
    <xf numFmtId="0" fontId="23" fillId="0" borderId="0" xfId="0" applyFont="1"/>
    <xf numFmtId="1" fontId="3" fillId="0" borderId="13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3" fillId="0" borderId="18" xfId="0" applyNumberFormat="1" applyFont="1" applyBorder="1" applyProtection="1"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3" fontId="3" fillId="0" borderId="29" xfId="1" applyFont="1" applyBorder="1" applyProtection="1">
      <protection locked="0"/>
    </xf>
    <xf numFmtId="43" fontId="3" fillId="0" borderId="13" xfId="1" applyFont="1" applyBorder="1" applyProtection="1">
      <protection locked="0"/>
    </xf>
    <xf numFmtId="43" fontId="3" fillId="0" borderId="18" xfId="1" applyFont="1" applyBorder="1" applyProtection="1">
      <protection locked="0"/>
    </xf>
    <xf numFmtId="43" fontId="3" fillId="0" borderId="19" xfId="1" applyFont="1" applyBorder="1" applyProtection="1">
      <protection locked="0"/>
    </xf>
    <xf numFmtId="43" fontId="3" fillId="0" borderId="20" xfId="1" applyFont="1" applyBorder="1" applyProtection="1">
      <protection locked="0"/>
    </xf>
    <xf numFmtId="0" fontId="24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vertical="center"/>
    </xf>
    <xf numFmtId="0" fontId="30" fillId="0" borderId="0" xfId="0" applyFont="1"/>
    <xf numFmtId="0" fontId="21" fillId="3" borderId="0" xfId="0" applyFont="1" applyFill="1"/>
    <xf numFmtId="0" fontId="21" fillId="3" borderId="0" xfId="0" applyFont="1" applyFill="1" applyAlignment="1">
      <alignment vertical="top"/>
    </xf>
    <xf numFmtId="0" fontId="16" fillId="3" borderId="0" xfId="0" quotePrefix="1" applyFont="1" applyFill="1" applyAlignment="1">
      <alignment horizontal="left"/>
    </xf>
    <xf numFmtId="0" fontId="6" fillId="3" borderId="0" xfId="0" applyFont="1" applyFill="1"/>
    <xf numFmtId="4" fontId="6" fillId="3" borderId="0" xfId="0" applyNumberFormat="1" applyFont="1" applyFill="1"/>
    <xf numFmtId="4" fontId="17" fillId="3" borderId="0" xfId="0" applyNumberFormat="1" applyFont="1" applyFill="1"/>
    <xf numFmtId="0" fontId="17" fillId="3" borderId="0" xfId="0" applyFont="1" applyFill="1"/>
    <xf numFmtId="14" fontId="6" fillId="3" borderId="0" xfId="0" quotePrefix="1" applyNumberFormat="1" applyFont="1" applyFill="1" applyAlignment="1">
      <alignment horizontal="left"/>
    </xf>
    <xf numFmtId="0" fontId="7" fillId="3" borderId="23" xfId="0" applyFont="1" applyFill="1" applyBorder="1"/>
    <xf numFmtId="0" fontId="7" fillId="3" borderId="1" xfId="0" applyFont="1" applyFill="1" applyBorder="1"/>
    <xf numFmtId="4" fontId="17" fillId="3" borderId="1" xfId="0" applyNumberFormat="1" applyFont="1" applyFill="1" applyBorder="1"/>
    <xf numFmtId="4" fontId="6" fillId="3" borderId="14" xfId="1" applyNumberFormat="1" applyFont="1" applyFill="1" applyBorder="1"/>
    <xf numFmtId="0" fontId="17" fillId="3" borderId="16" xfId="0" applyFont="1" applyFill="1" applyBorder="1" applyAlignment="1">
      <alignment wrapText="1"/>
    </xf>
    <xf numFmtId="0" fontId="6" fillId="3" borderId="0" xfId="0" quotePrefix="1" applyFont="1" applyFill="1" applyAlignment="1">
      <alignment horizontal="left"/>
    </xf>
    <xf numFmtId="0" fontId="7" fillId="3" borderId="12" xfId="0" applyFont="1" applyFill="1" applyBorder="1"/>
    <xf numFmtId="0" fontId="7" fillId="3" borderId="3" xfId="0" applyFont="1" applyFill="1" applyBorder="1"/>
    <xf numFmtId="4" fontId="17" fillId="3" borderId="3" xfId="0" applyNumberFormat="1" applyFont="1" applyFill="1" applyBorder="1"/>
    <xf numFmtId="4" fontId="6" fillId="3" borderId="20" xfId="1" applyNumberFormat="1" applyFont="1" applyFill="1" applyBorder="1"/>
    <xf numFmtId="0" fontId="17" fillId="3" borderId="15" xfId="0" applyFont="1" applyFill="1" applyBorder="1" applyAlignment="1">
      <alignment wrapText="1"/>
    </xf>
    <xf numFmtId="14" fontId="18" fillId="3" borderId="0" xfId="0" applyNumberFormat="1" applyFont="1" applyFill="1" applyAlignment="1">
      <alignment horizontal="left"/>
    </xf>
    <xf numFmtId="4" fontId="17" fillId="3" borderId="12" xfId="1" applyNumberFormat="1" applyFont="1" applyFill="1" applyBorder="1"/>
    <xf numFmtId="0" fontId="17" fillId="3" borderId="12" xfId="0" applyFont="1" applyFill="1" applyBorder="1"/>
    <xf numFmtId="0" fontId="17" fillId="3" borderId="15" xfId="0" applyFont="1" applyFill="1" applyBorder="1"/>
    <xf numFmtId="0" fontId="18" fillId="3" borderId="0" xfId="0" applyFont="1" applyFill="1" applyAlignment="1">
      <alignment horizontal="left"/>
    </xf>
    <xf numFmtId="0" fontId="17" fillId="3" borderId="24" xfId="0" applyFont="1" applyFill="1" applyBorder="1"/>
    <xf numFmtId="0" fontId="17" fillId="3" borderId="25" xfId="0" applyFont="1" applyFill="1" applyBorder="1"/>
    <xf numFmtId="4" fontId="17" fillId="3" borderId="26" xfId="1" applyNumberFormat="1" applyFont="1" applyFill="1" applyBorder="1"/>
    <xf numFmtId="0" fontId="17" fillId="3" borderId="7" xfId="0" applyFont="1" applyFill="1" applyBorder="1"/>
    <xf numFmtId="0" fontId="17" fillId="3" borderId="22" xfId="0" applyFont="1" applyFill="1" applyBorder="1"/>
    <xf numFmtId="4" fontId="17" fillId="3" borderId="22" xfId="0" applyNumberFormat="1" applyFont="1" applyFill="1" applyBorder="1" applyAlignment="1">
      <alignment horizontal="left" wrapText="1"/>
    </xf>
    <xf numFmtId="0" fontId="17" fillId="3" borderId="2" xfId="0" applyFont="1" applyFill="1" applyBorder="1"/>
    <xf numFmtId="0" fontId="17" fillId="3" borderId="4" xfId="0" applyFont="1" applyFill="1" applyBorder="1"/>
    <xf numFmtId="4" fontId="17" fillId="3" borderId="2" xfId="1" applyNumberFormat="1" applyFont="1" applyFill="1" applyBorder="1"/>
    <xf numFmtId="4" fontId="6" fillId="3" borderId="23" xfId="1" applyNumberFormat="1" applyFont="1" applyFill="1" applyBorder="1"/>
    <xf numFmtId="4" fontId="17" fillId="3" borderId="2" xfId="0" applyNumberFormat="1" applyFont="1" applyFill="1" applyBorder="1"/>
    <xf numFmtId="0" fontId="17" fillId="3" borderId="17" xfId="0" applyFont="1" applyFill="1" applyBorder="1" applyAlignment="1">
      <alignment wrapText="1"/>
    </xf>
    <xf numFmtId="4" fontId="6" fillId="3" borderId="19" xfId="1" applyNumberFormat="1" applyFont="1" applyFill="1" applyBorder="1"/>
    <xf numFmtId="0" fontId="6" fillId="3" borderId="10" xfId="0" applyFont="1" applyFill="1" applyBorder="1"/>
    <xf numFmtId="0" fontId="7" fillId="3" borderId="0" xfId="0" applyFont="1" applyFill="1"/>
    <xf numFmtId="4" fontId="3" fillId="3" borderId="0" xfId="0" applyNumberFormat="1" applyFont="1" applyFill="1"/>
    <xf numFmtId="0" fontId="21" fillId="3" borderId="0" xfId="0" applyFont="1" applyFill="1" applyAlignment="1">
      <alignment horizontal="center"/>
    </xf>
    <xf numFmtId="0" fontId="17" fillId="3" borderId="3" xfId="0" applyFont="1" applyFill="1" applyBorder="1"/>
    <xf numFmtId="1" fontId="17" fillId="3" borderId="30" xfId="0" applyNumberFormat="1" applyFont="1" applyFill="1" applyBorder="1" applyProtection="1">
      <protection locked="0"/>
    </xf>
    <xf numFmtId="4" fontId="17" fillId="3" borderId="30" xfId="0" applyNumberFormat="1" applyFont="1" applyFill="1" applyBorder="1"/>
    <xf numFmtId="4" fontId="17" fillId="3" borderId="12" xfId="0" applyNumberFormat="1" applyFont="1" applyFill="1" applyBorder="1"/>
    <xf numFmtId="4" fontId="17" fillId="3" borderId="30" xfId="0" applyNumberFormat="1" applyFont="1" applyFill="1" applyBorder="1" applyProtection="1">
      <protection locked="0"/>
    </xf>
    <xf numFmtId="4" fontId="17" fillId="3" borderId="20" xfId="1" applyNumberFormat="1" applyFont="1" applyFill="1" applyBorder="1"/>
    <xf numFmtId="4" fontId="17" fillId="3" borderId="31" xfId="1" applyNumberFormat="1" applyFont="1" applyFill="1" applyBorder="1"/>
    <xf numFmtId="4" fontId="17" fillId="3" borderId="18" xfId="0" applyNumberFormat="1" applyFont="1" applyFill="1" applyBorder="1" applyProtection="1">
      <protection locked="0"/>
    </xf>
    <xf numFmtId="4" fontId="17" fillId="3" borderId="18" xfId="0" applyNumberFormat="1" applyFont="1" applyFill="1" applyBorder="1"/>
    <xf numFmtId="4" fontId="17" fillId="3" borderId="7" xfId="0" applyNumberFormat="1" applyFont="1" applyFill="1" applyBorder="1"/>
    <xf numFmtId="4" fontId="17" fillId="3" borderId="18" xfId="1" applyNumberFormat="1" applyFont="1" applyFill="1" applyBorder="1"/>
    <xf numFmtId="4" fontId="17" fillId="3" borderId="17" xfId="1" applyNumberFormat="1" applyFont="1" applyFill="1" applyBorder="1"/>
    <xf numFmtId="0" fontId="17" fillId="3" borderId="23" xfId="0" applyFont="1" applyFill="1" applyBorder="1" applyAlignment="1">
      <alignment horizontal="left"/>
    </xf>
    <xf numFmtId="0" fontId="6" fillId="3" borderId="1" xfId="0" applyFont="1" applyFill="1" applyBorder="1"/>
    <xf numFmtId="0" fontId="17" fillId="3" borderId="1" xfId="0" applyFont="1" applyFill="1" applyBorder="1"/>
    <xf numFmtId="0" fontId="6" fillId="3" borderId="1" xfId="0" applyFont="1" applyFill="1" applyBorder="1" applyAlignment="1">
      <alignment horizontal="right"/>
    </xf>
    <xf numFmtId="4" fontId="17" fillId="3" borderId="4" xfId="0" applyNumberFormat="1" applyFont="1" applyFill="1" applyBorder="1"/>
    <xf numFmtId="4" fontId="6" fillId="3" borderId="21" xfId="1" applyNumberFormat="1" applyFont="1" applyFill="1" applyBorder="1"/>
    <xf numFmtId="0" fontId="19" fillId="3" borderId="7" xfId="0" applyFont="1" applyFill="1" applyBorder="1"/>
    <xf numFmtId="0" fontId="13" fillId="3" borderId="0" xfId="0" applyFont="1" applyFill="1"/>
    <xf numFmtId="0" fontId="3" fillId="3" borderId="0" xfId="0" applyFont="1" applyFill="1"/>
    <xf numFmtId="14" fontId="4" fillId="3" borderId="0" xfId="0" applyNumberFormat="1" applyFont="1" applyFill="1" applyAlignment="1">
      <alignment horizontal="left"/>
    </xf>
    <xf numFmtId="0" fontId="21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43" fontId="17" fillId="3" borderId="15" xfId="1" applyFont="1" applyFill="1" applyBorder="1" applyAlignment="1">
      <alignment horizontal="center"/>
    </xf>
    <xf numFmtId="43" fontId="17" fillId="3" borderId="17" xfId="1" applyFont="1" applyFill="1" applyBorder="1" applyAlignment="1">
      <alignment horizontal="center"/>
    </xf>
    <xf numFmtId="4" fontId="17" fillId="3" borderId="13" xfId="1" applyNumberFormat="1" applyFont="1" applyFill="1" applyBorder="1"/>
    <xf numFmtId="4" fontId="17" fillId="3" borderId="32" xfId="1" applyNumberFormat="1" applyFont="1" applyFill="1" applyBorder="1"/>
    <xf numFmtId="0" fontId="17" fillId="3" borderId="23" xfId="0" applyFont="1" applyFill="1" applyBorder="1"/>
    <xf numFmtId="4" fontId="17" fillId="3" borderId="1" xfId="0" applyNumberFormat="1" applyFont="1" applyFill="1" applyBorder="1" applyAlignment="1">
      <alignment horizontal="right"/>
    </xf>
    <xf numFmtId="43" fontId="17" fillId="3" borderId="18" xfId="1" applyFont="1" applyFill="1" applyBorder="1" applyAlignment="1">
      <alignment horizontal="center"/>
    </xf>
    <xf numFmtId="43" fontId="17" fillId="3" borderId="19" xfId="1" applyFont="1" applyFill="1" applyBorder="1" applyAlignment="1">
      <alignment horizontal="center"/>
    </xf>
    <xf numFmtId="43" fontId="17" fillId="3" borderId="29" xfId="1" applyFont="1" applyFill="1" applyBorder="1" applyProtection="1">
      <protection locked="0"/>
    </xf>
    <xf numFmtId="43" fontId="17" fillId="3" borderId="13" xfId="1" applyFont="1" applyFill="1" applyBorder="1" applyProtection="1">
      <protection locked="0"/>
    </xf>
    <xf numFmtId="43" fontId="17" fillId="3" borderId="18" xfId="1" applyFont="1" applyFill="1" applyBorder="1" applyProtection="1">
      <protection locked="0"/>
    </xf>
    <xf numFmtId="43" fontId="17" fillId="3" borderId="19" xfId="1" applyFont="1" applyFill="1" applyBorder="1" applyProtection="1">
      <protection locked="0"/>
    </xf>
    <xf numFmtId="4" fontId="17" fillId="3" borderId="4" xfId="0" applyNumberFormat="1" applyFont="1" applyFill="1" applyBorder="1" applyAlignment="1">
      <alignment horizontal="right"/>
    </xf>
    <xf numFmtId="43" fontId="17" fillId="3" borderId="20" xfId="1" applyFont="1" applyFill="1" applyBorder="1" applyAlignment="1">
      <alignment horizontal="center"/>
    </xf>
    <xf numFmtId="4" fontId="17" fillId="3" borderId="32" xfId="0" applyNumberFormat="1" applyFont="1" applyFill="1" applyBorder="1"/>
    <xf numFmtId="0" fontId="6" fillId="3" borderId="0" xfId="0" applyFont="1" applyFill="1" applyAlignment="1">
      <alignment horizontal="right"/>
    </xf>
    <xf numFmtId="0" fontId="4" fillId="3" borderId="0" xfId="0" applyFont="1" applyFill="1"/>
    <xf numFmtId="0" fontId="9" fillId="3" borderId="23" xfId="0" quotePrefix="1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right"/>
    </xf>
    <xf numFmtId="43" fontId="17" fillId="3" borderId="20" xfId="1" applyFont="1" applyFill="1" applyBorder="1" applyProtection="1">
      <protection locked="0"/>
    </xf>
    <xf numFmtId="4" fontId="17" fillId="3" borderId="15" xfId="0" applyNumberFormat="1" applyFont="1" applyFill="1" applyBorder="1"/>
    <xf numFmtId="0" fontId="17" fillId="0" borderId="13" xfId="0" applyFont="1" applyBorder="1" applyAlignment="1">
      <alignment horizontal="center"/>
    </xf>
    <xf numFmtId="0" fontId="3" fillId="0" borderId="20" xfId="0" applyFont="1" applyBorder="1"/>
    <xf numFmtId="4" fontId="3" fillId="0" borderId="19" xfId="0" applyNumberFormat="1" applyFont="1" applyBorder="1"/>
    <xf numFmtId="0" fontId="17" fillId="0" borderId="29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3" fillId="0" borderId="23" xfId="0" applyFont="1" applyBorder="1"/>
    <xf numFmtId="0" fontId="18" fillId="3" borderId="0" xfId="0" applyFont="1" applyFill="1" applyAlignment="1" applyProtection="1">
      <alignment horizontal="left"/>
      <protection locked="0"/>
    </xf>
    <xf numFmtId="0" fontId="17" fillId="0" borderId="20" xfId="0" applyFont="1" applyBorder="1" applyAlignment="1">
      <alignment horizontal="center"/>
    </xf>
    <xf numFmtId="0" fontId="31" fillId="0" borderId="0" xfId="0" applyFont="1"/>
    <xf numFmtId="164" fontId="31" fillId="0" borderId="0" xfId="0" applyNumberFormat="1" applyFont="1" applyAlignment="1">
      <alignment vertical="top"/>
    </xf>
    <xf numFmtId="164" fontId="31" fillId="3" borderId="0" xfId="0" applyNumberFormat="1" applyFont="1" applyFill="1" applyAlignment="1">
      <alignment vertical="top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wrapText="1"/>
    </xf>
    <xf numFmtId="0" fontId="4" fillId="0" borderId="12" xfId="0" applyFont="1" applyBorder="1" applyAlignment="1">
      <alignment horizontal="left"/>
    </xf>
    <xf numFmtId="4" fontId="17" fillId="0" borderId="33" xfId="1" applyNumberFormat="1" applyFont="1" applyBorder="1"/>
    <xf numFmtId="0" fontId="2" fillId="0" borderId="0" xfId="0" applyFont="1" applyProtection="1">
      <protection locked="0"/>
    </xf>
    <xf numFmtId="4" fontId="3" fillId="0" borderId="13" xfId="0" applyNumberFormat="1" applyFont="1" applyBorder="1" applyAlignment="1" applyProtection="1">
      <alignment horizontal="center"/>
      <protection locked="0"/>
    </xf>
    <xf numFmtId="4" fontId="3" fillId="0" borderId="34" xfId="0" applyNumberFormat="1" applyFont="1" applyBorder="1" applyProtection="1"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 vertical="top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17" fillId="3" borderId="1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4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4" fontId="10" fillId="2" borderId="5" xfId="1" applyNumberFormat="1" applyFont="1" applyFill="1" applyBorder="1" applyAlignment="1">
      <alignment horizontal="right"/>
    </xf>
    <xf numFmtId="4" fontId="10" fillId="2" borderId="6" xfId="1" applyNumberFormat="1" applyFont="1" applyFill="1" applyBorder="1" applyAlignment="1">
      <alignment horizontal="right"/>
    </xf>
    <xf numFmtId="4" fontId="10" fillId="2" borderId="27" xfId="1" applyNumberFormat="1" applyFont="1" applyFill="1" applyBorder="1" applyAlignment="1">
      <alignment horizontal="right"/>
    </xf>
    <xf numFmtId="4" fontId="4" fillId="0" borderId="5" xfId="1" applyNumberFormat="1" applyFont="1" applyBorder="1" applyAlignment="1">
      <alignment horizontal="center"/>
    </xf>
    <xf numFmtId="4" fontId="4" fillId="0" borderId="27" xfId="1" applyNumberFormat="1" applyFont="1" applyBorder="1" applyAlignment="1">
      <alignment horizontal="center"/>
    </xf>
    <xf numFmtId="4" fontId="6" fillId="3" borderId="5" xfId="1" applyNumberFormat="1" applyFont="1" applyFill="1" applyBorder="1" applyAlignment="1">
      <alignment horizontal="center"/>
    </xf>
    <xf numFmtId="4" fontId="6" fillId="3" borderId="27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/>
    </xf>
    <xf numFmtId="4" fontId="6" fillId="3" borderId="27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9</xdr:col>
      <xdr:colOff>381000</xdr:colOff>
      <xdr:row>0</xdr:row>
      <xdr:rowOff>628650</xdr:rowOff>
    </xdr:to>
    <xdr:pic>
      <xdr:nvPicPr>
        <xdr:cNvPr id="13338" name="Picture 3">
          <a:extLst>
            <a:ext uri="{FF2B5EF4-FFF2-40B4-BE49-F238E27FC236}">
              <a16:creationId xmlns:a16="http://schemas.microsoft.com/office/drawing/2014/main" id="{00000000-0008-0000-0000-00001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15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12" name="Picture 4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0</xdr:row>
      <xdr:rowOff>114300</xdr:rowOff>
    </xdr:from>
    <xdr:to>
      <xdr:col>7</xdr:col>
      <xdr:colOff>2076450</xdr:colOff>
      <xdr:row>0</xdr:row>
      <xdr:rowOff>714375</xdr:rowOff>
    </xdr:to>
    <xdr:pic>
      <xdr:nvPicPr>
        <xdr:cNvPr id="1113" name="Picture 25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49"/>
        <a:stretch>
          <a:fillRect/>
        </a:stretch>
      </xdr:blipFill>
      <xdr:spPr bwMode="auto">
        <a:xfrm>
          <a:off x="4848225" y="114300"/>
          <a:ext cx="2686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161925</xdr:rowOff>
    </xdr:from>
    <xdr:to>
      <xdr:col>3</xdr:col>
      <xdr:colOff>266700</xdr:colOff>
      <xdr:row>0</xdr:row>
      <xdr:rowOff>762000</xdr:rowOff>
    </xdr:to>
    <xdr:pic>
      <xdr:nvPicPr>
        <xdr:cNvPr id="1114" name="Picture 25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999"/>
        <a:stretch>
          <a:fillRect/>
        </a:stretch>
      </xdr:blipFill>
      <xdr:spPr bwMode="auto">
        <a:xfrm>
          <a:off x="76200" y="161925"/>
          <a:ext cx="2009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10242" name="Object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200-0000022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11266" name="Object 2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a16="http://schemas.microsoft.com/office/drawing/2014/main" id="{00000000-0008-0000-0300-0000022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12290" name="Object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topLeftCell="A2" zoomScaleNormal="100" workbookViewId="0">
      <selection activeCell="J2" sqref="J2"/>
    </sheetView>
  </sheetViews>
  <sheetFormatPr defaultColWidth="8.81640625" defaultRowHeight="12.5"/>
  <cols>
    <col min="1" max="1" width="4.26953125" style="226" customWidth="1"/>
    <col min="2" max="2" width="5.26953125" style="226" customWidth="1"/>
    <col min="3" max="16384" width="8.81640625" style="226"/>
  </cols>
  <sheetData>
    <row r="1" spans="1:10" ht="54.75" customHeight="1"/>
    <row r="2" spans="1:10" s="126" customFormat="1" ht="20">
      <c r="A2" s="125" t="s">
        <v>0</v>
      </c>
    </row>
    <row r="3" spans="1:10" s="126" customFormat="1" ht="20">
      <c r="A3" s="125"/>
    </row>
    <row r="4" spans="1:10" s="129" customFormat="1" ht="20">
      <c r="A4" s="242" t="s">
        <v>1</v>
      </c>
      <c r="B4" s="242"/>
      <c r="C4" s="242"/>
      <c r="D4" s="242"/>
      <c r="E4" s="242"/>
      <c r="F4" s="242"/>
      <c r="G4" s="242"/>
      <c r="H4" s="242"/>
      <c r="I4" s="242"/>
      <c r="J4" s="242"/>
    </row>
    <row r="6" spans="1:10" ht="15.5">
      <c r="A6" s="127" t="s">
        <v>2</v>
      </c>
    </row>
    <row r="8" spans="1:10" ht="13">
      <c r="B8" s="111" t="s">
        <v>3</v>
      </c>
    </row>
    <row r="9" spans="1:10" ht="47.5" customHeight="1">
      <c r="B9" s="227">
        <v>1</v>
      </c>
      <c r="C9" s="238" t="s">
        <v>4</v>
      </c>
      <c r="D9" s="238"/>
      <c r="E9" s="238"/>
      <c r="F9" s="238"/>
      <c r="G9" s="238"/>
      <c r="H9" s="238"/>
      <c r="I9" s="238"/>
      <c r="J9" s="238"/>
    </row>
    <row r="10" spans="1:10" ht="28.9" customHeight="1">
      <c r="B10" s="227">
        <f>B9+1</f>
        <v>2</v>
      </c>
      <c r="C10" s="238" t="s">
        <v>5</v>
      </c>
      <c r="D10" s="238"/>
      <c r="E10" s="238"/>
      <c r="F10" s="238"/>
      <c r="G10" s="238"/>
      <c r="H10" s="238"/>
      <c r="I10" s="238"/>
      <c r="J10" s="238"/>
    </row>
    <row r="11" spans="1:10" ht="29.5" customHeight="1">
      <c r="B11" s="227">
        <f>B10+1</f>
        <v>3</v>
      </c>
      <c r="C11" s="238" t="s">
        <v>6</v>
      </c>
      <c r="D11" s="238"/>
      <c r="E11" s="238"/>
      <c r="F11" s="238"/>
      <c r="G11" s="238"/>
      <c r="H11" s="238"/>
      <c r="I11" s="238"/>
      <c r="J11" s="238"/>
    </row>
    <row r="12" spans="1:10" ht="31.15" customHeight="1">
      <c r="B12" s="227">
        <f>B11+1</f>
        <v>4</v>
      </c>
      <c r="C12" s="238" t="s">
        <v>7</v>
      </c>
      <c r="D12" s="238"/>
      <c r="E12" s="238"/>
      <c r="F12" s="238"/>
      <c r="G12" s="238"/>
      <c r="H12" s="238"/>
      <c r="I12" s="238"/>
      <c r="J12" s="238"/>
    </row>
    <row r="13" spans="1:10" ht="60" customHeight="1">
      <c r="B13" s="227">
        <f>B12+1</f>
        <v>5</v>
      </c>
      <c r="C13" s="243" t="s">
        <v>8</v>
      </c>
      <c r="D13" s="238"/>
      <c r="E13" s="238"/>
      <c r="F13" s="238"/>
      <c r="G13" s="238"/>
      <c r="H13" s="238"/>
      <c r="I13" s="238"/>
      <c r="J13" s="238"/>
    </row>
    <row r="14" spans="1:10" ht="27.65" customHeight="1">
      <c r="A14" s="130"/>
      <c r="B14" s="228"/>
      <c r="C14" s="239" t="s">
        <v>9</v>
      </c>
      <c r="D14" s="240"/>
      <c r="E14" s="240"/>
      <c r="F14" s="240"/>
      <c r="G14" s="240"/>
      <c r="H14" s="240"/>
      <c r="I14" s="240"/>
      <c r="J14" s="240"/>
    </row>
    <row r="15" spans="1:10" ht="34.15" customHeight="1">
      <c r="A15" s="131" t="s">
        <v>10</v>
      </c>
      <c r="B15" s="228">
        <f>B13+1</f>
        <v>6</v>
      </c>
      <c r="C15" s="241" t="s">
        <v>11</v>
      </c>
      <c r="D15" s="241"/>
      <c r="E15" s="241"/>
      <c r="F15" s="241"/>
      <c r="G15" s="241"/>
      <c r="H15" s="241"/>
      <c r="I15" s="241"/>
      <c r="J15" s="241"/>
    </row>
    <row r="16" spans="1:10" ht="27.65" customHeight="1">
      <c r="A16" s="131" t="s">
        <v>10</v>
      </c>
      <c r="B16" s="228">
        <f>B15+1</f>
        <v>7</v>
      </c>
      <c r="C16" s="241" t="s">
        <v>12</v>
      </c>
      <c r="D16" s="241"/>
      <c r="E16" s="241"/>
      <c r="F16" s="241"/>
      <c r="G16" s="241"/>
      <c r="H16" s="241"/>
      <c r="I16" s="241"/>
      <c r="J16" s="241"/>
    </row>
    <row r="17" spans="2:10">
      <c r="B17" s="229"/>
      <c r="D17" s="230"/>
      <c r="E17" s="230"/>
      <c r="F17" s="230"/>
      <c r="G17" s="230"/>
      <c r="H17" s="230"/>
      <c r="I17" s="230"/>
      <c r="J17" s="230"/>
    </row>
    <row r="18" spans="2:10">
      <c r="B18" s="229"/>
      <c r="D18" s="230"/>
      <c r="E18" s="230"/>
      <c r="F18" s="230"/>
      <c r="G18" s="230"/>
      <c r="H18" s="230"/>
      <c r="I18" s="230"/>
      <c r="J18" s="230"/>
    </row>
    <row r="19" spans="2:10" ht="13">
      <c r="B19" s="128" t="s">
        <v>13</v>
      </c>
      <c r="D19" s="230"/>
      <c r="E19" s="230"/>
      <c r="F19" s="230"/>
      <c r="G19" s="230"/>
      <c r="H19" s="230"/>
      <c r="I19" s="230"/>
      <c r="J19" s="230"/>
    </row>
    <row r="20" spans="2:10" ht="13">
      <c r="B20" s="128"/>
      <c r="D20" s="230"/>
      <c r="E20" s="230"/>
      <c r="F20" s="230"/>
      <c r="G20" s="230"/>
      <c r="H20" s="230"/>
      <c r="I20" s="230"/>
      <c r="J20" s="230"/>
    </row>
    <row r="21" spans="2:10" ht="13">
      <c r="B21" s="229"/>
      <c r="C21" s="124" t="s">
        <v>14</v>
      </c>
      <c r="D21" s="230"/>
      <c r="E21" s="230"/>
      <c r="F21" s="230"/>
      <c r="G21" s="230"/>
      <c r="H21" s="230"/>
      <c r="I21" s="230"/>
      <c r="J21" s="230"/>
    </row>
    <row r="22" spans="2:10" ht="29.5" customHeight="1">
      <c r="B22" s="227">
        <f>B16+1</f>
        <v>8</v>
      </c>
      <c r="C22" s="238" t="s">
        <v>15</v>
      </c>
      <c r="D22" s="238"/>
      <c r="E22" s="238"/>
      <c r="F22" s="238"/>
      <c r="G22" s="238"/>
      <c r="H22" s="238"/>
      <c r="I22" s="238"/>
      <c r="J22" s="238"/>
    </row>
    <row r="23" spans="2:10" ht="12.65" customHeight="1">
      <c r="B23" s="227"/>
      <c r="C23" s="230"/>
      <c r="D23" s="230"/>
      <c r="E23" s="230"/>
      <c r="F23" s="230"/>
      <c r="G23" s="230"/>
      <c r="H23" s="230"/>
      <c r="I23" s="230"/>
      <c r="J23" s="230"/>
    </row>
    <row r="24" spans="2:10" ht="13">
      <c r="B24" s="227"/>
      <c r="C24" s="124" t="s">
        <v>16</v>
      </c>
      <c r="D24" s="230"/>
      <c r="E24" s="230"/>
      <c r="F24" s="230"/>
      <c r="G24" s="230"/>
      <c r="H24" s="230"/>
      <c r="I24" s="230"/>
      <c r="J24" s="230"/>
    </row>
    <row r="25" spans="2:10" ht="55.5" customHeight="1">
      <c r="B25" s="227">
        <f>B22+1</f>
        <v>9</v>
      </c>
      <c r="C25" s="237" t="s">
        <v>17</v>
      </c>
      <c r="D25" s="238"/>
      <c r="E25" s="238"/>
      <c r="F25" s="238"/>
      <c r="G25" s="238"/>
      <c r="H25" s="238"/>
      <c r="I25" s="238"/>
      <c r="J25" s="238"/>
    </row>
    <row r="26" spans="2:10" ht="55.9" customHeight="1">
      <c r="B26" s="227"/>
      <c r="C26" s="237"/>
      <c r="D26" s="238"/>
      <c r="E26" s="238"/>
      <c r="F26" s="238"/>
      <c r="G26" s="238"/>
      <c r="H26" s="238"/>
      <c r="I26" s="238"/>
      <c r="J26" s="238"/>
    </row>
  </sheetData>
  <mergeCells count="12">
    <mergeCell ref="A4:J4"/>
    <mergeCell ref="C13:J13"/>
    <mergeCell ref="C11:J11"/>
    <mergeCell ref="C12:J12"/>
    <mergeCell ref="C26:J26"/>
    <mergeCell ref="C25:J25"/>
    <mergeCell ref="C9:J9"/>
    <mergeCell ref="C10:J10"/>
    <mergeCell ref="C14:J14"/>
    <mergeCell ref="C22:J22"/>
    <mergeCell ref="C16:J16"/>
    <mergeCell ref="C15:J15"/>
  </mergeCells>
  <phoneticPr fontId="0" type="noConversion"/>
  <pageMargins left="0.75" right="0.75" top="1" bottom="1" header="0.5" footer="0.5"/>
  <pageSetup paperSize="9" orientation="portrait" r:id="rId1"/>
  <headerFooter alignWithMargins="0">
    <oddFooter>&amp;RVersion September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CN41"/>
  <sheetViews>
    <sheetView showZeros="0" zoomScaleNormal="66" workbookViewId="0">
      <selection activeCell="D3" sqref="D3"/>
    </sheetView>
  </sheetViews>
  <sheetFormatPr defaultColWidth="8.81640625" defaultRowHeight="14"/>
  <cols>
    <col min="1" max="1" width="8.7265625" style="18" customWidth="1"/>
    <col min="2" max="2" width="8" style="2" customWidth="1"/>
    <col min="3" max="3" width="10.54296875" style="2" customWidth="1"/>
    <col min="4" max="4" width="19.26953125" style="1" customWidth="1"/>
    <col min="5" max="5" width="13.26953125" style="1" customWidth="1"/>
    <col min="6" max="6" width="13.1796875" style="1" customWidth="1"/>
    <col min="7" max="7" width="8.81640625" style="2" customWidth="1"/>
    <col min="8" max="8" width="31.26953125" style="2" customWidth="1"/>
    <col min="9" max="16384" width="8.81640625" style="2"/>
  </cols>
  <sheetData>
    <row r="1" spans="1:8" ht="60.75" customHeight="1"/>
    <row r="2" spans="1:8" ht="36.65" customHeight="1">
      <c r="A2" s="233" t="s">
        <v>18</v>
      </c>
      <c r="C2" s="77"/>
      <c r="D2" s="2"/>
      <c r="E2" s="78"/>
      <c r="F2" s="2"/>
      <c r="G2" s="1"/>
    </row>
    <row r="3" spans="1:8" ht="22.5" customHeight="1">
      <c r="A3" s="2"/>
      <c r="C3" s="1"/>
      <c r="F3" s="2"/>
    </row>
    <row r="4" spans="1:8" ht="19.899999999999999" customHeight="1">
      <c r="A4" s="3" t="s">
        <v>19</v>
      </c>
      <c r="C4" s="1"/>
    </row>
    <row r="5" spans="1:8" ht="15" customHeight="1">
      <c r="A5" s="3"/>
      <c r="C5" s="1"/>
      <c r="G5" s="110"/>
    </row>
    <row r="6" spans="1:8" ht="19.899999999999999" customHeight="1">
      <c r="A6" s="3" t="s">
        <v>20</v>
      </c>
      <c r="C6" s="44" t="s">
        <v>21</v>
      </c>
      <c r="F6" s="4" t="s">
        <v>22</v>
      </c>
      <c r="G6" s="110"/>
    </row>
    <row r="7" spans="1:8" ht="28.15" customHeight="1">
      <c r="A7" s="3" t="s">
        <v>23</v>
      </c>
      <c r="C7" s="44" t="s">
        <v>21</v>
      </c>
      <c r="F7" s="81" t="s">
        <v>24</v>
      </c>
      <c r="G7" s="250" t="s">
        <v>25</v>
      </c>
      <c r="H7" s="250"/>
    </row>
    <row r="8" spans="1:8" ht="28.15" customHeight="1">
      <c r="A8" s="3" t="s">
        <v>26</v>
      </c>
      <c r="C8" s="44" t="s">
        <v>21</v>
      </c>
      <c r="F8" s="3" t="s">
        <v>27</v>
      </c>
      <c r="G8" s="250" t="s">
        <v>25</v>
      </c>
      <c r="H8" s="250"/>
    </row>
    <row r="9" spans="1:8" ht="28.15" customHeight="1">
      <c r="A9" s="4" t="s">
        <v>28</v>
      </c>
      <c r="C9" s="44" t="s">
        <v>21</v>
      </c>
      <c r="F9" s="4" t="s">
        <v>29</v>
      </c>
      <c r="G9" s="44" t="s">
        <v>25</v>
      </c>
    </row>
    <row r="10" spans="1:8" ht="28.15" customHeight="1">
      <c r="A10" s="4" t="s">
        <v>30</v>
      </c>
      <c r="C10" s="44" t="s">
        <v>21</v>
      </c>
      <c r="F10" s="84" t="s">
        <v>31</v>
      </c>
      <c r="G10" s="44" t="s">
        <v>25</v>
      </c>
    </row>
    <row r="11" spans="1:8" ht="28.15" customHeight="1">
      <c r="A11" s="4" t="s">
        <v>32</v>
      </c>
      <c r="C11" s="44" t="s">
        <v>21</v>
      </c>
      <c r="D11" s="80"/>
      <c r="F11" s="82" t="s">
        <v>33</v>
      </c>
    </row>
    <row r="12" spans="1:8" ht="28.15" customHeight="1">
      <c r="A12" s="4" t="s">
        <v>34</v>
      </c>
      <c r="C12" s="44" t="s">
        <v>21</v>
      </c>
      <c r="F12" s="44" t="s">
        <v>35</v>
      </c>
    </row>
    <row r="13" spans="1:8" ht="28.15" customHeight="1">
      <c r="A13" s="4" t="s">
        <v>36</v>
      </c>
      <c r="C13" s="44" t="s">
        <v>21</v>
      </c>
      <c r="E13" s="80"/>
      <c r="F13" s="236" t="s">
        <v>37</v>
      </c>
      <c r="G13" s="83"/>
      <c r="H13" s="79"/>
    </row>
    <row r="14" spans="1:8" ht="28.15" customHeight="1">
      <c r="A14" s="4"/>
      <c r="C14" s="44"/>
      <c r="E14" s="80"/>
      <c r="G14" s="83"/>
      <c r="H14" s="79"/>
    </row>
    <row r="15" spans="1:8">
      <c r="A15" s="2"/>
      <c r="B15" s="4"/>
      <c r="C15" s="4"/>
      <c r="D15" s="2"/>
      <c r="H15" s="1"/>
    </row>
    <row r="16" spans="1:8" ht="15" customHeight="1">
      <c r="A16" s="45" t="s">
        <v>38</v>
      </c>
      <c r="B16" s="4" t="s">
        <v>39</v>
      </c>
      <c r="C16" s="4"/>
    </row>
    <row r="17" spans="1:92" ht="31.15" customHeight="1">
      <c r="A17" s="85" t="s">
        <v>40</v>
      </c>
      <c r="B17" s="86" t="s">
        <v>41</v>
      </c>
      <c r="C17" s="87"/>
      <c r="D17" s="88"/>
      <c r="E17" s="88"/>
      <c r="F17" s="89">
        <f>'Seite 2'!K14</f>
        <v>0</v>
      </c>
      <c r="G17" s="7"/>
      <c r="H17" s="90" t="s">
        <v>42</v>
      </c>
    </row>
    <row r="18" spans="1:92" s="4" customFormat="1">
      <c r="A18" s="6"/>
      <c r="B18" s="4" t="s">
        <v>43</v>
      </c>
      <c r="D18" s="3"/>
      <c r="E18" s="3"/>
      <c r="F18" s="91">
        <f>F17</f>
        <v>0</v>
      </c>
      <c r="G18" s="2"/>
      <c r="H18" s="4" t="s">
        <v>44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>
      <c r="A19" s="8"/>
    </row>
    <row r="20" spans="1:92">
      <c r="A20" s="45" t="s">
        <v>45</v>
      </c>
      <c r="B20" s="4" t="s">
        <v>46</v>
      </c>
      <c r="C20" s="4"/>
      <c r="D20" s="3"/>
      <c r="E20" s="3"/>
      <c r="H20" s="92"/>
    </row>
    <row r="21" spans="1:92" ht="31.15" customHeight="1">
      <c r="A21" s="45"/>
      <c r="B21" s="93" t="s">
        <v>47</v>
      </c>
      <c r="C21" s="46"/>
      <c r="D21" s="10"/>
      <c r="E21" s="10"/>
      <c r="F21" s="94"/>
      <c r="G21" s="11"/>
      <c r="H21" s="95" t="s">
        <v>48</v>
      </c>
    </row>
    <row r="22" spans="1:92">
      <c r="A22" s="96" t="s">
        <v>49</v>
      </c>
      <c r="B22" s="247" t="s">
        <v>50</v>
      </c>
      <c r="C22" s="248"/>
      <c r="D22" s="248"/>
      <c r="E22" s="249"/>
      <c r="F22" s="97">
        <f>'Seite 2'!K53</f>
        <v>0</v>
      </c>
      <c r="G22" s="31"/>
      <c r="H22" s="98"/>
    </row>
    <row r="23" spans="1:92" ht="13.15" customHeight="1">
      <c r="A23" s="96" t="s">
        <v>51</v>
      </c>
      <c r="B23" s="99" t="s">
        <v>52</v>
      </c>
      <c r="C23" s="100"/>
      <c r="D23" s="100"/>
      <c r="E23" s="100"/>
      <c r="F23" s="101">
        <f>'Seite 3'!J31</f>
        <v>0</v>
      </c>
      <c r="G23" s="24"/>
      <c r="H23" s="102"/>
    </row>
    <row r="24" spans="1:92">
      <c r="A24" s="96" t="s">
        <v>53</v>
      </c>
      <c r="B24" s="99" t="s">
        <v>54</v>
      </c>
      <c r="C24" s="100"/>
      <c r="D24" s="100"/>
      <c r="E24" s="100"/>
      <c r="F24" s="101">
        <f>'Seite 3'!J62</f>
        <v>0</v>
      </c>
      <c r="G24" s="24"/>
      <c r="H24" s="103"/>
    </row>
    <row r="25" spans="1:92">
      <c r="A25" s="96" t="s">
        <v>55</v>
      </c>
      <c r="B25" s="9" t="s">
        <v>56</v>
      </c>
      <c r="C25" s="13"/>
      <c r="D25" s="13"/>
      <c r="E25" s="13"/>
      <c r="F25" s="104">
        <f>'Seite 4'!J21</f>
        <v>0</v>
      </c>
      <c r="G25" s="9"/>
      <c r="H25" s="105"/>
    </row>
    <row r="26" spans="1:92">
      <c r="A26" s="6"/>
      <c r="B26" s="4" t="s">
        <v>57</v>
      </c>
      <c r="C26" s="4"/>
      <c r="F26" s="91">
        <f>SUM(F22:F25)</f>
        <v>0</v>
      </c>
      <c r="H26" s="4" t="s">
        <v>58</v>
      </c>
    </row>
    <row r="27" spans="1:92">
      <c r="A27" s="6"/>
      <c r="B27" s="4"/>
      <c r="C27" s="4"/>
    </row>
    <row r="28" spans="1:92">
      <c r="A28" s="58" t="s">
        <v>59</v>
      </c>
      <c r="B28" s="4" t="s">
        <v>60</v>
      </c>
      <c r="C28" s="4"/>
      <c r="D28" s="2"/>
      <c r="E28" s="3"/>
      <c r="F28" s="89">
        <f>'Seite 4'!J48</f>
        <v>0</v>
      </c>
      <c r="G28" s="1"/>
      <c r="H28" s="4" t="s">
        <v>61</v>
      </c>
    </row>
    <row r="29" spans="1:92">
      <c r="A29" s="8"/>
      <c r="B29" s="2" t="s">
        <v>62</v>
      </c>
    </row>
    <row r="30" spans="1:92" ht="14.5">
      <c r="A30" s="132" t="s">
        <v>63</v>
      </c>
      <c r="B30" s="133" t="s">
        <v>64</v>
      </c>
      <c r="C30" s="133"/>
      <c r="D30" s="134"/>
      <c r="E30" s="135"/>
      <c r="F30" s="135"/>
      <c r="G30" s="135"/>
      <c r="H30" s="136"/>
    </row>
    <row r="31" spans="1:92" ht="34.15" customHeight="1">
      <c r="A31" s="137" t="s">
        <v>65</v>
      </c>
      <c r="B31" s="138" t="s">
        <v>66</v>
      </c>
      <c r="C31" s="139"/>
      <c r="D31" s="140"/>
      <c r="E31" s="140"/>
      <c r="F31" s="141">
        <f>'Seite 2'!L15</f>
        <v>0</v>
      </c>
      <c r="G31" s="140"/>
      <c r="H31" s="142" t="s">
        <v>67</v>
      </c>
    </row>
    <row r="32" spans="1:92" ht="34.15" customHeight="1">
      <c r="A32" s="143" t="s">
        <v>68</v>
      </c>
      <c r="B32" s="144" t="s">
        <v>69</v>
      </c>
      <c r="C32" s="145"/>
      <c r="D32" s="146"/>
      <c r="E32" s="146"/>
      <c r="F32" s="147">
        <f>SUM(F33:F36)</f>
        <v>0</v>
      </c>
      <c r="G32" s="146"/>
      <c r="H32" s="148" t="s">
        <v>70</v>
      </c>
    </row>
    <row r="33" spans="1:8" ht="14.5">
      <c r="A33" s="149" t="s">
        <v>71</v>
      </c>
      <c r="B33" s="244" t="s">
        <v>50</v>
      </c>
      <c r="C33" s="245"/>
      <c r="D33" s="245"/>
      <c r="E33" s="246"/>
      <c r="F33" s="150">
        <f>'Seite 2'!L54</f>
        <v>0</v>
      </c>
      <c r="G33" s="151"/>
      <c r="H33" s="152"/>
    </row>
    <row r="34" spans="1:8" ht="14.5">
      <c r="A34" s="153" t="s">
        <v>72</v>
      </c>
      <c r="B34" s="154" t="s">
        <v>52</v>
      </c>
      <c r="C34" s="155"/>
      <c r="D34" s="155"/>
      <c r="E34" s="155"/>
      <c r="F34" s="156">
        <f>'Seite 3'!K32</f>
        <v>0</v>
      </c>
      <c r="G34" s="157"/>
      <c r="H34" s="158"/>
    </row>
    <row r="35" spans="1:8" ht="14.5">
      <c r="A35" s="153" t="s">
        <v>73</v>
      </c>
      <c r="B35" s="154" t="s">
        <v>54</v>
      </c>
      <c r="C35" s="155"/>
      <c r="D35" s="155"/>
      <c r="E35" s="155"/>
      <c r="F35" s="156">
        <f>'Seite 3'!K63</f>
        <v>0</v>
      </c>
      <c r="G35" s="157"/>
      <c r="H35" s="159"/>
    </row>
    <row r="36" spans="1:8" ht="14.5">
      <c r="A36" s="153" t="s">
        <v>74</v>
      </c>
      <c r="B36" s="160" t="s">
        <v>56</v>
      </c>
      <c r="C36" s="161"/>
      <c r="D36" s="161"/>
      <c r="E36" s="161"/>
      <c r="F36" s="162">
        <f>'Seite 4'!K22</f>
        <v>0</v>
      </c>
      <c r="G36" s="157"/>
      <c r="H36" s="158"/>
    </row>
    <row r="37" spans="1:8" ht="14.5">
      <c r="A37" s="143" t="s">
        <v>75</v>
      </c>
      <c r="B37" s="138" t="s">
        <v>76</v>
      </c>
      <c r="C37" s="139"/>
      <c r="D37" s="140"/>
      <c r="E37" s="140"/>
      <c r="F37" s="163">
        <f>'Seite 4'!K49</f>
        <v>0</v>
      </c>
      <c r="G37" s="164"/>
      <c r="H37" s="165"/>
    </row>
    <row r="38" spans="1:8" ht="14.5">
      <c r="A38" s="132"/>
      <c r="B38" s="133" t="s">
        <v>77</v>
      </c>
      <c r="C38" s="133"/>
      <c r="D38" s="134"/>
      <c r="E38" s="134"/>
      <c r="F38" s="166">
        <f>F31+F32+F37</f>
        <v>0</v>
      </c>
      <c r="G38" s="135"/>
      <c r="H38" s="133" t="s">
        <v>78</v>
      </c>
    </row>
    <row r="39" spans="1:8">
      <c r="A39" s="106"/>
      <c r="B39" s="4"/>
      <c r="C39" s="4"/>
      <c r="D39" s="3"/>
      <c r="E39" s="3"/>
      <c r="F39" s="72"/>
      <c r="G39" s="1"/>
    </row>
    <row r="40" spans="1:8" ht="14.5" thickBot="1">
      <c r="A40" s="6"/>
      <c r="B40" s="4"/>
      <c r="C40" s="4"/>
      <c r="F40" s="72"/>
    </row>
    <row r="41" spans="1:8" s="17" customFormat="1" ht="20.5" thickBot="1">
      <c r="A41" s="14"/>
      <c r="B41" s="15" t="s">
        <v>79</v>
      </c>
      <c r="C41" s="15"/>
      <c r="D41" s="107"/>
      <c r="E41" s="107"/>
      <c r="F41" s="108">
        <f>+F28+F38+F26+F18</f>
        <v>0</v>
      </c>
      <c r="G41" s="16"/>
      <c r="H41" s="109" t="s">
        <v>80</v>
      </c>
    </row>
  </sheetData>
  <mergeCells count="4">
    <mergeCell ref="B33:E33"/>
    <mergeCell ref="B22:E22"/>
    <mergeCell ref="G8:H8"/>
    <mergeCell ref="G7:H7"/>
  </mergeCells>
  <phoneticPr fontId="0" type="noConversion"/>
  <pageMargins left="0.31496062992125984" right="0.11811023622047245" top="0.15748031496062992" bottom="0.39370078740157483" header="0.15748031496062992" footer="0.11811023622047245"/>
  <pageSetup paperSize="9" scale="88" orientation="portrait" r:id="rId1"/>
  <headerFooter alignWithMargins="0">
    <oddFooter xml:space="preserve">&amp;LOfferte - Auftrag 8A - Version September 2014&amp;C1/4&amp;R&amp;D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FX54"/>
  <sheetViews>
    <sheetView showZeros="0" view="pageLayout" zoomScaleNormal="100" workbookViewId="0">
      <selection activeCell="B27" sqref="B27"/>
    </sheetView>
  </sheetViews>
  <sheetFormatPr defaultColWidth="8.81640625" defaultRowHeight="14"/>
  <cols>
    <col min="1" max="1" width="5.26953125" style="18" customWidth="1"/>
    <col min="2" max="2" width="7.81640625" style="2" customWidth="1"/>
    <col min="3" max="3" width="10.54296875" style="2" customWidth="1"/>
    <col min="4" max="4" width="9.81640625" style="2" customWidth="1"/>
    <col min="5" max="5" width="8.7265625" style="1" customWidth="1"/>
    <col min="6" max="6" width="9.7265625" style="1" customWidth="1"/>
    <col min="7" max="7" width="7.81640625" style="2" customWidth="1"/>
    <col min="8" max="8" width="10.81640625" style="2" customWidth="1"/>
    <col min="9" max="9" width="10.7265625" style="2" customWidth="1"/>
    <col min="10" max="10" width="9.81640625" style="2" customWidth="1"/>
    <col min="11" max="11" width="13.453125" style="48" customWidth="1"/>
    <col min="12" max="12" width="14.7265625" style="48" customWidth="1"/>
    <col min="13" max="16384" width="8.81640625" style="2"/>
  </cols>
  <sheetData>
    <row r="1" spans="1:180" s="4" customFormat="1" ht="14.5">
      <c r="A1" s="5"/>
      <c r="G1" s="3"/>
      <c r="H1" s="3"/>
      <c r="I1" s="3"/>
      <c r="J1" s="3"/>
      <c r="K1" s="49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</row>
    <row r="2" spans="1:180" ht="15" customHeight="1">
      <c r="A2" s="45" t="s">
        <v>38</v>
      </c>
      <c r="B2" s="4" t="s">
        <v>39</v>
      </c>
      <c r="C2" s="4"/>
      <c r="D2" s="4"/>
      <c r="G2" s="1"/>
      <c r="H2" s="1"/>
      <c r="I2" s="1"/>
      <c r="J2" s="1"/>
      <c r="L2" s="40"/>
    </row>
    <row r="3" spans="1:180" ht="15" customHeight="1">
      <c r="A3" s="6"/>
      <c r="B3" s="56"/>
      <c r="C3" s="4"/>
      <c r="D3" s="4"/>
      <c r="G3" s="1"/>
      <c r="H3" s="1"/>
      <c r="I3" s="1"/>
      <c r="J3" s="1"/>
      <c r="L3" s="40"/>
    </row>
    <row r="4" spans="1:180">
      <c r="A4" s="45" t="s">
        <v>81</v>
      </c>
      <c r="B4" s="57" t="s">
        <v>82</v>
      </c>
      <c r="C4" s="46"/>
      <c r="D4" s="46"/>
      <c r="E4" s="10"/>
      <c r="F4" s="10"/>
      <c r="G4" s="38" t="s">
        <v>83</v>
      </c>
      <c r="H4" s="38" t="s">
        <v>84</v>
      </c>
      <c r="I4" s="37"/>
      <c r="J4" s="38" t="s">
        <v>85</v>
      </c>
      <c r="K4" s="50" t="s">
        <v>86</v>
      </c>
      <c r="L4" s="67" t="s">
        <v>87</v>
      </c>
    </row>
    <row r="5" spans="1:180" ht="14.5">
      <c r="A5" s="143" t="s">
        <v>88</v>
      </c>
      <c r="B5" s="167" t="s">
        <v>89</v>
      </c>
      <c r="C5" s="168"/>
      <c r="D5" s="168"/>
      <c r="E5" s="169"/>
      <c r="F5" s="169"/>
      <c r="G5" s="39"/>
      <c r="H5" s="39"/>
      <c r="I5" s="27"/>
      <c r="J5" s="39"/>
      <c r="K5" s="60"/>
      <c r="L5" s="6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80" ht="14.5">
      <c r="A6" s="170"/>
      <c r="B6" s="20" t="s">
        <v>90</v>
      </c>
      <c r="C6" s="30"/>
      <c r="D6" s="30"/>
      <c r="E6" s="21"/>
      <c r="F6" s="21"/>
      <c r="G6" s="112"/>
      <c r="H6" s="33" t="s">
        <v>91</v>
      </c>
      <c r="I6" s="23"/>
      <c r="J6" s="114"/>
      <c r="K6" s="73">
        <f>G6*J6</f>
        <v>0</v>
      </c>
      <c r="L6" s="74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80" ht="14.5">
      <c r="A7" s="170"/>
      <c r="B7" s="22"/>
      <c r="C7" s="29"/>
      <c r="D7" s="29"/>
      <c r="E7" s="23"/>
      <c r="F7" s="23"/>
      <c r="G7" s="112"/>
      <c r="H7" s="33" t="s">
        <v>92</v>
      </c>
      <c r="I7" s="23"/>
      <c r="J7" s="114"/>
      <c r="K7" s="73">
        <f>G7*J7</f>
        <v>0</v>
      </c>
      <c r="L7" s="74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80" ht="14.5">
      <c r="A8" s="170"/>
      <c r="B8" s="24" t="s">
        <v>93</v>
      </c>
      <c r="G8" s="112"/>
      <c r="H8" s="33" t="s">
        <v>91</v>
      </c>
      <c r="I8" s="23"/>
      <c r="J8" s="114"/>
      <c r="K8" s="73">
        <f>G8*J8</f>
        <v>0</v>
      </c>
      <c r="L8" s="74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80" ht="14.5">
      <c r="A9" s="170"/>
      <c r="B9" s="22"/>
      <c r="C9" s="29"/>
      <c r="D9" s="29"/>
      <c r="E9" s="23"/>
      <c r="F9" s="23"/>
      <c r="G9" s="112"/>
      <c r="H9" s="33" t="s">
        <v>92</v>
      </c>
      <c r="I9" s="23"/>
      <c r="J9" s="114"/>
      <c r="K9" s="73">
        <f>+G9*J9</f>
        <v>0</v>
      </c>
      <c r="L9" s="74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80" ht="14.5">
      <c r="A10" s="170"/>
      <c r="B10" s="24" t="s">
        <v>94</v>
      </c>
      <c r="G10" s="112"/>
      <c r="H10" s="33" t="s">
        <v>91</v>
      </c>
      <c r="I10" s="23"/>
      <c r="J10" s="114"/>
      <c r="K10" s="73">
        <f>+G10*J10</f>
        <v>0</v>
      </c>
      <c r="L10" s="74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80" ht="14.5">
      <c r="A11" s="170"/>
      <c r="B11" s="24"/>
      <c r="G11" s="113"/>
      <c r="H11" s="61" t="s">
        <v>92</v>
      </c>
      <c r="I11" s="1"/>
      <c r="J11" s="115"/>
      <c r="K11" s="72">
        <f>+G11*J11</f>
        <v>0</v>
      </c>
      <c r="L11" s="74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80" ht="14.5">
      <c r="A12" s="170" t="s">
        <v>10</v>
      </c>
      <c r="B12" s="151" t="s">
        <v>89</v>
      </c>
      <c r="C12" s="171"/>
      <c r="D12" s="171"/>
      <c r="E12" s="146"/>
      <c r="F12" s="146"/>
      <c r="G12" s="172"/>
      <c r="H12" s="173" t="s">
        <v>91</v>
      </c>
      <c r="I12" s="174"/>
      <c r="J12" s="175"/>
      <c r="K12" s="176"/>
      <c r="L12" s="177">
        <f>G12*J12</f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80" ht="15" thickBot="1">
      <c r="A13" s="170"/>
      <c r="B13" s="157"/>
      <c r="C13" s="136"/>
      <c r="D13" s="136"/>
      <c r="E13" s="135"/>
      <c r="F13" s="135"/>
      <c r="G13" s="178"/>
      <c r="H13" s="179" t="s">
        <v>92</v>
      </c>
      <c r="I13" s="180"/>
      <c r="J13" s="178"/>
      <c r="K13" s="181"/>
      <c r="L13" s="182">
        <f>G13*J13</f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80" s="4" customFormat="1" ht="15" thickBot="1">
      <c r="A14" s="231"/>
      <c r="B14" s="69" t="s">
        <v>95</v>
      </c>
      <c r="C14" s="69"/>
      <c r="D14" s="69"/>
      <c r="E14" s="69"/>
      <c r="F14" s="69"/>
      <c r="G14" s="70"/>
      <c r="H14" s="70"/>
      <c r="I14" s="70"/>
      <c r="J14" s="71" t="s">
        <v>96</v>
      </c>
      <c r="K14" s="75">
        <f>SUM('Seite 2'!K6:K11)</f>
        <v>0</v>
      </c>
      <c r="L14" s="2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</row>
    <row r="15" spans="1:180" s="40" customFormat="1" ht="15" thickBot="1">
      <c r="A15" s="183"/>
      <c r="B15" s="184" t="s">
        <v>97</v>
      </c>
      <c r="C15" s="185"/>
      <c r="D15" s="185"/>
      <c r="E15" s="140"/>
      <c r="F15" s="140"/>
      <c r="G15" s="185"/>
      <c r="H15" s="185"/>
      <c r="I15" s="185"/>
      <c r="J15" s="186" t="s">
        <v>98</v>
      </c>
      <c r="K15" s="187"/>
      <c r="L15" s="188">
        <f>SUM(L12:L13)</f>
        <v>0</v>
      </c>
    </row>
    <row r="16" spans="1:180" ht="14.5">
      <c r="A16" s="8"/>
      <c r="L16" s="65"/>
    </row>
    <row r="17" spans="1:12" ht="14.5">
      <c r="A17" s="58" t="s">
        <v>45</v>
      </c>
      <c r="B17" s="4" t="s">
        <v>46</v>
      </c>
      <c r="C17" s="4"/>
      <c r="D17" s="4"/>
      <c r="E17" s="4"/>
      <c r="F17" s="4"/>
      <c r="L17" s="65"/>
    </row>
    <row r="18" spans="1:12" ht="14.5">
      <c r="A18" s="132" t="s">
        <v>99</v>
      </c>
      <c r="B18" s="133" t="s">
        <v>69</v>
      </c>
      <c r="C18" s="133"/>
      <c r="D18" s="133"/>
      <c r="E18" s="133"/>
      <c r="F18" s="133"/>
      <c r="L18" s="65"/>
    </row>
    <row r="19" spans="1:12" ht="14.5">
      <c r="A19" s="5"/>
      <c r="B19" s="4"/>
      <c r="C19" s="59"/>
      <c r="D19" s="59"/>
      <c r="L19" s="65"/>
    </row>
    <row r="20" spans="1:12" ht="14.5">
      <c r="A20" s="28" t="s">
        <v>100</v>
      </c>
      <c r="B20" s="19" t="s">
        <v>101</v>
      </c>
      <c r="E20" s="2"/>
      <c r="F20" s="2"/>
      <c r="L20" s="65"/>
    </row>
    <row r="21" spans="1:12" ht="14.5">
      <c r="A21" s="137" t="s">
        <v>102</v>
      </c>
      <c r="B21" s="189" t="s">
        <v>103</v>
      </c>
      <c r="C21" s="190"/>
      <c r="D21" s="191"/>
      <c r="E21" s="191"/>
      <c r="F21" s="191"/>
      <c r="G21" s="191"/>
      <c r="H21" s="191"/>
      <c r="I21" s="169"/>
      <c r="L21" s="65"/>
    </row>
    <row r="22" spans="1:12" ht="24" customHeight="1">
      <c r="A22" s="192"/>
      <c r="B22" s="31" t="s">
        <v>83</v>
      </c>
      <c r="C22" s="31" t="s">
        <v>104</v>
      </c>
      <c r="D22" s="11"/>
      <c r="E22" s="10"/>
      <c r="F22" s="10"/>
      <c r="G22" s="11"/>
      <c r="H22" s="11"/>
      <c r="I22" s="251" t="s">
        <v>105</v>
      </c>
      <c r="J22" s="251" t="s">
        <v>106</v>
      </c>
      <c r="K22" s="47" t="s">
        <v>107</v>
      </c>
      <c r="L22" s="195" t="s">
        <v>108</v>
      </c>
    </row>
    <row r="23" spans="1:12" ht="37.9" customHeight="1">
      <c r="A23" s="192"/>
      <c r="B23" s="9" t="s">
        <v>109</v>
      </c>
      <c r="C23" s="9"/>
      <c r="D23" s="13"/>
      <c r="E23" s="25"/>
      <c r="F23" s="25"/>
      <c r="G23" s="13"/>
      <c r="H23" s="13"/>
      <c r="I23" s="252"/>
      <c r="J23" s="252"/>
      <c r="K23" s="51" t="s">
        <v>110</v>
      </c>
      <c r="L23" s="196" t="s">
        <v>110</v>
      </c>
    </row>
    <row r="24" spans="1:12" ht="18" customHeight="1">
      <c r="A24" s="193"/>
      <c r="B24" s="116"/>
      <c r="C24" s="253"/>
      <c r="D24" s="254"/>
      <c r="E24" s="254"/>
      <c r="F24" s="254"/>
      <c r="G24" s="254"/>
      <c r="H24" s="255"/>
      <c r="I24" s="234"/>
      <c r="J24" s="234"/>
      <c r="K24" s="76">
        <f>IF(A24="",B24*(I24+J24),0)</f>
        <v>0</v>
      </c>
      <c r="L24" s="197">
        <f>IF(A24&gt;0,B24*(I24+J24),0)</f>
        <v>0</v>
      </c>
    </row>
    <row r="25" spans="1:12" ht="18" customHeight="1">
      <c r="A25" s="193"/>
      <c r="B25" s="117"/>
      <c r="C25" s="256"/>
      <c r="D25" s="257"/>
      <c r="E25" s="257"/>
      <c r="F25" s="257"/>
      <c r="G25" s="257"/>
      <c r="H25" s="258"/>
      <c r="I25" s="114"/>
      <c r="J25" s="114"/>
      <c r="K25" s="76">
        <f t="shared" ref="K25:K52" si="0">IF(A25="",B25*(I25+J25),0)</f>
        <v>0</v>
      </c>
      <c r="L25" s="197">
        <f>IF(A25&gt;0,B25*(I25+J25),0)</f>
        <v>0</v>
      </c>
    </row>
    <row r="26" spans="1:12" ht="18" customHeight="1">
      <c r="A26" s="193"/>
      <c r="B26" s="117"/>
      <c r="C26" s="256"/>
      <c r="D26" s="257"/>
      <c r="E26" s="257"/>
      <c r="F26" s="257"/>
      <c r="G26" s="257"/>
      <c r="H26" s="258"/>
      <c r="I26" s="114"/>
      <c r="J26" s="114"/>
      <c r="K26" s="76">
        <f t="shared" si="0"/>
        <v>0</v>
      </c>
      <c r="L26" s="197">
        <f t="shared" ref="L26:L52" si="1">IF(A26&gt;0,B26*(I26+J26),0)</f>
        <v>0</v>
      </c>
    </row>
    <row r="27" spans="1:12" ht="18" customHeight="1">
      <c r="A27" s="193"/>
      <c r="B27" s="117"/>
      <c r="C27" s="256"/>
      <c r="D27" s="257"/>
      <c r="E27" s="257"/>
      <c r="F27" s="257"/>
      <c r="G27" s="257"/>
      <c r="H27" s="258"/>
      <c r="I27" s="114"/>
      <c r="J27" s="114"/>
      <c r="K27" s="76">
        <f t="shared" si="0"/>
        <v>0</v>
      </c>
      <c r="L27" s="197">
        <f t="shared" si="1"/>
        <v>0</v>
      </c>
    </row>
    <row r="28" spans="1:12" ht="18" customHeight="1">
      <c r="A28" s="193"/>
      <c r="B28" s="117"/>
      <c r="C28" s="256"/>
      <c r="D28" s="257"/>
      <c r="E28" s="257"/>
      <c r="F28" s="257"/>
      <c r="G28" s="257"/>
      <c r="H28" s="258"/>
      <c r="I28" s="114"/>
      <c r="J28" s="114"/>
      <c r="K28" s="76">
        <f t="shared" si="0"/>
        <v>0</v>
      </c>
      <c r="L28" s="197">
        <f t="shared" si="1"/>
        <v>0</v>
      </c>
    </row>
    <row r="29" spans="1:12" ht="18" customHeight="1">
      <c r="A29" s="193"/>
      <c r="B29" s="117"/>
      <c r="C29" s="256"/>
      <c r="D29" s="257"/>
      <c r="E29" s="257"/>
      <c r="F29" s="257"/>
      <c r="G29" s="257"/>
      <c r="H29" s="258"/>
      <c r="I29" s="114"/>
      <c r="J29" s="114"/>
      <c r="K29" s="76">
        <f t="shared" si="0"/>
        <v>0</v>
      </c>
      <c r="L29" s="197">
        <f t="shared" si="1"/>
        <v>0</v>
      </c>
    </row>
    <row r="30" spans="1:12" ht="18" customHeight="1">
      <c r="A30" s="193"/>
      <c r="B30" s="117"/>
      <c r="C30" s="256"/>
      <c r="D30" s="257"/>
      <c r="E30" s="257"/>
      <c r="F30" s="257"/>
      <c r="G30" s="257"/>
      <c r="H30" s="258"/>
      <c r="I30" s="114"/>
      <c r="J30" s="114"/>
      <c r="K30" s="76">
        <f t="shared" si="0"/>
        <v>0</v>
      </c>
      <c r="L30" s="197">
        <f t="shared" si="1"/>
        <v>0</v>
      </c>
    </row>
    <row r="31" spans="1:12" ht="18" customHeight="1">
      <c r="A31" s="193"/>
      <c r="B31" s="117"/>
      <c r="C31" s="256"/>
      <c r="D31" s="257"/>
      <c r="E31" s="257"/>
      <c r="F31" s="257"/>
      <c r="G31" s="257"/>
      <c r="H31" s="258"/>
      <c r="I31" s="114"/>
      <c r="J31" s="114"/>
      <c r="K31" s="76">
        <f t="shared" si="0"/>
        <v>0</v>
      </c>
      <c r="L31" s="197">
        <f t="shared" si="1"/>
        <v>0</v>
      </c>
    </row>
    <row r="32" spans="1:12" ht="18" customHeight="1">
      <c r="A32" s="193"/>
      <c r="B32" s="117"/>
      <c r="C32" s="256"/>
      <c r="D32" s="257"/>
      <c r="E32" s="257"/>
      <c r="F32" s="257"/>
      <c r="G32" s="257"/>
      <c r="H32" s="258"/>
      <c r="I32" s="114"/>
      <c r="J32" s="114"/>
      <c r="K32" s="76">
        <f t="shared" si="0"/>
        <v>0</v>
      </c>
      <c r="L32" s="197">
        <f t="shared" si="1"/>
        <v>0</v>
      </c>
    </row>
    <row r="33" spans="1:12" ht="18" customHeight="1">
      <c r="A33" s="193"/>
      <c r="B33" s="117"/>
      <c r="C33" s="256"/>
      <c r="D33" s="257"/>
      <c r="E33" s="257"/>
      <c r="F33" s="257"/>
      <c r="G33" s="257"/>
      <c r="H33" s="258"/>
      <c r="I33" s="114"/>
      <c r="J33" s="114"/>
      <c r="K33" s="76">
        <f t="shared" si="0"/>
        <v>0</v>
      </c>
      <c r="L33" s="197">
        <f t="shared" si="1"/>
        <v>0</v>
      </c>
    </row>
    <row r="34" spans="1:12" ht="18" customHeight="1">
      <c r="A34" s="193"/>
      <c r="B34" s="117"/>
      <c r="C34" s="256"/>
      <c r="D34" s="257"/>
      <c r="E34" s="257"/>
      <c r="F34" s="257"/>
      <c r="G34" s="257"/>
      <c r="H34" s="258"/>
      <c r="I34" s="114"/>
      <c r="J34" s="114"/>
      <c r="K34" s="76">
        <f t="shared" si="0"/>
        <v>0</v>
      </c>
      <c r="L34" s="197">
        <f t="shared" si="1"/>
        <v>0</v>
      </c>
    </row>
    <row r="35" spans="1:12" ht="18" customHeight="1">
      <c r="A35" s="193"/>
      <c r="B35" s="117"/>
      <c r="C35" s="256"/>
      <c r="D35" s="257"/>
      <c r="E35" s="257"/>
      <c r="F35" s="257"/>
      <c r="G35" s="257"/>
      <c r="H35" s="258"/>
      <c r="I35" s="114"/>
      <c r="J35" s="114"/>
      <c r="K35" s="76">
        <f t="shared" si="0"/>
        <v>0</v>
      </c>
      <c r="L35" s="197">
        <f t="shared" si="1"/>
        <v>0</v>
      </c>
    </row>
    <row r="36" spans="1:12" ht="18" customHeight="1">
      <c r="A36" s="193"/>
      <c r="B36" s="117"/>
      <c r="C36" s="256"/>
      <c r="D36" s="257"/>
      <c r="E36" s="257"/>
      <c r="F36" s="257"/>
      <c r="G36" s="257"/>
      <c r="H36" s="258"/>
      <c r="I36" s="114"/>
      <c r="J36" s="114"/>
      <c r="K36" s="76">
        <f t="shared" si="0"/>
        <v>0</v>
      </c>
      <c r="L36" s="197">
        <f t="shared" si="1"/>
        <v>0</v>
      </c>
    </row>
    <row r="37" spans="1:12" ht="18" customHeight="1">
      <c r="A37" s="193"/>
      <c r="B37" s="117"/>
      <c r="C37" s="256"/>
      <c r="D37" s="257"/>
      <c r="E37" s="257"/>
      <c r="F37" s="257"/>
      <c r="G37" s="257"/>
      <c r="H37" s="258"/>
      <c r="I37" s="114"/>
      <c r="J37" s="114"/>
      <c r="K37" s="76">
        <f t="shared" si="0"/>
        <v>0</v>
      </c>
      <c r="L37" s="197">
        <f t="shared" si="1"/>
        <v>0</v>
      </c>
    </row>
    <row r="38" spans="1:12" ht="18" customHeight="1">
      <c r="A38" s="193"/>
      <c r="B38" s="117"/>
      <c r="C38" s="256"/>
      <c r="D38" s="257"/>
      <c r="E38" s="257"/>
      <c r="F38" s="257"/>
      <c r="G38" s="257"/>
      <c r="H38" s="258"/>
      <c r="I38" s="114"/>
      <c r="J38" s="114"/>
      <c r="K38" s="76">
        <f t="shared" si="0"/>
        <v>0</v>
      </c>
      <c r="L38" s="197">
        <f t="shared" si="1"/>
        <v>0</v>
      </c>
    </row>
    <row r="39" spans="1:12" ht="18" customHeight="1">
      <c r="A39" s="193"/>
      <c r="B39" s="117"/>
      <c r="C39" s="256"/>
      <c r="D39" s="257"/>
      <c r="E39" s="257"/>
      <c r="F39" s="257"/>
      <c r="G39" s="257"/>
      <c r="H39" s="258"/>
      <c r="I39" s="114"/>
      <c r="J39" s="114"/>
      <c r="K39" s="76">
        <f t="shared" si="0"/>
        <v>0</v>
      </c>
      <c r="L39" s="197">
        <f t="shared" si="1"/>
        <v>0</v>
      </c>
    </row>
    <row r="40" spans="1:12" ht="18" customHeight="1">
      <c r="A40" s="193"/>
      <c r="B40" s="117"/>
      <c r="C40" s="256"/>
      <c r="D40" s="257"/>
      <c r="E40" s="257"/>
      <c r="F40" s="257"/>
      <c r="G40" s="257"/>
      <c r="H40" s="258"/>
      <c r="I40" s="114"/>
      <c r="J40" s="114"/>
      <c r="K40" s="76">
        <f t="shared" si="0"/>
        <v>0</v>
      </c>
      <c r="L40" s="197">
        <f t="shared" si="1"/>
        <v>0</v>
      </c>
    </row>
    <row r="41" spans="1:12" ht="18" customHeight="1">
      <c r="A41" s="193"/>
      <c r="B41" s="117"/>
      <c r="C41" s="256"/>
      <c r="D41" s="257"/>
      <c r="E41" s="257"/>
      <c r="F41" s="257"/>
      <c r="G41" s="257"/>
      <c r="H41" s="258"/>
      <c r="I41" s="114"/>
      <c r="J41" s="114"/>
      <c r="K41" s="76">
        <f t="shared" si="0"/>
        <v>0</v>
      </c>
      <c r="L41" s="197">
        <f t="shared" si="1"/>
        <v>0</v>
      </c>
    </row>
    <row r="42" spans="1:12" ht="18" customHeight="1">
      <c r="A42" s="193"/>
      <c r="B42" s="117"/>
      <c r="C42" s="256"/>
      <c r="D42" s="257"/>
      <c r="E42" s="257"/>
      <c r="F42" s="257"/>
      <c r="G42" s="257"/>
      <c r="H42" s="258"/>
      <c r="I42" s="114"/>
      <c r="J42" s="114"/>
      <c r="K42" s="76">
        <f t="shared" si="0"/>
        <v>0</v>
      </c>
      <c r="L42" s="197">
        <f t="shared" si="1"/>
        <v>0</v>
      </c>
    </row>
    <row r="43" spans="1:12" ht="18" customHeight="1">
      <c r="A43" s="193"/>
      <c r="B43" s="117"/>
      <c r="C43" s="256"/>
      <c r="D43" s="257"/>
      <c r="E43" s="257"/>
      <c r="F43" s="257"/>
      <c r="G43" s="257"/>
      <c r="H43" s="258"/>
      <c r="I43" s="114"/>
      <c r="J43" s="114"/>
      <c r="K43" s="76">
        <f t="shared" si="0"/>
        <v>0</v>
      </c>
      <c r="L43" s="197">
        <f t="shared" si="1"/>
        <v>0</v>
      </c>
    </row>
    <row r="44" spans="1:12" ht="18" customHeight="1">
      <c r="A44" s="193"/>
      <c r="B44" s="117"/>
      <c r="C44" s="256"/>
      <c r="D44" s="257"/>
      <c r="E44" s="257"/>
      <c r="F44" s="257"/>
      <c r="G44" s="257"/>
      <c r="H44" s="258"/>
      <c r="I44" s="114"/>
      <c r="J44" s="114"/>
      <c r="K44" s="76">
        <f t="shared" si="0"/>
        <v>0</v>
      </c>
      <c r="L44" s="197">
        <f t="shared" si="1"/>
        <v>0</v>
      </c>
    </row>
    <row r="45" spans="1:12" ht="18" customHeight="1">
      <c r="A45" s="193"/>
      <c r="B45" s="117"/>
      <c r="C45" s="256"/>
      <c r="D45" s="257"/>
      <c r="E45" s="257"/>
      <c r="F45" s="257"/>
      <c r="G45" s="257"/>
      <c r="H45" s="258"/>
      <c r="I45" s="114"/>
      <c r="J45" s="114"/>
      <c r="K45" s="76">
        <f t="shared" si="0"/>
        <v>0</v>
      </c>
      <c r="L45" s="197">
        <f t="shared" si="1"/>
        <v>0</v>
      </c>
    </row>
    <row r="46" spans="1:12" ht="18" customHeight="1">
      <c r="A46" s="193"/>
      <c r="B46" s="117"/>
      <c r="C46" s="256"/>
      <c r="D46" s="257"/>
      <c r="E46" s="257"/>
      <c r="F46" s="257"/>
      <c r="G46" s="257"/>
      <c r="H46" s="258"/>
      <c r="I46" s="114"/>
      <c r="J46" s="114"/>
      <c r="K46" s="76">
        <f t="shared" si="0"/>
        <v>0</v>
      </c>
      <c r="L46" s="197">
        <f t="shared" si="1"/>
        <v>0</v>
      </c>
    </row>
    <row r="47" spans="1:12" ht="18" customHeight="1">
      <c r="A47" s="193"/>
      <c r="B47" s="117"/>
      <c r="C47" s="256"/>
      <c r="D47" s="257"/>
      <c r="E47" s="257"/>
      <c r="F47" s="257"/>
      <c r="G47" s="257"/>
      <c r="H47" s="258"/>
      <c r="I47" s="114"/>
      <c r="J47" s="114"/>
      <c r="K47" s="76">
        <f t="shared" si="0"/>
        <v>0</v>
      </c>
      <c r="L47" s="197">
        <f t="shared" si="1"/>
        <v>0</v>
      </c>
    </row>
    <row r="48" spans="1:12" ht="18" customHeight="1">
      <c r="A48" s="193"/>
      <c r="B48" s="117"/>
      <c r="C48" s="256"/>
      <c r="D48" s="257"/>
      <c r="E48" s="257"/>
      <c r="F48" s="257"/>
      <c r="G48" s="257"/>
      <c r="H48" s="258"/>
      <c r="I48" s="114"/>
      <c r="J48" s="114"/>
      <c r="K48" s="76">
        <f t="shared" si="0"/>
        <v>0</v>
      </c>
      <c r="L48" s="197">
        <f t="shared" si="1"/>
        <v>0</v>
      </c>
    </row>
    <row r="49" spans="1:12" ht="18" customHeight="1">
      <c r="A49" s="193"/>
      <c r="B49" s="117"/>
      <c r="C49" s="256"/>
      <c r="D49" s="257"/>
      <c r="E49" s="257"/>
      <c r="F49" s="257"/>
      <c r="G49" s="257"/>
      <c r="H49" s="258"/>
      <c r="I49" s="114"/>
      <c r="J49" s="114"/>
      <c r="K49" s="76">
        <f t="shared" si="0"/>
        <v>0</v>
      </c>
      <c r="L49" s="197">
        <f t="shared" si="1"/>
        <v>0</v>
      </c>
    </row>
    <row r="50" spans="1:12" ht="18" customHeight="1">
      <c r="A50" s="193"/>
      <c r="B50" s="117"/>
      <c r="C50" s="256"/>
      <c r="D50" s="257"/>
      <c r="E50" s="257"/>
      <c r="F50" s="257"/>
      <c r="G50" s="257"/>
      <c r="H50" s="258"/>
      <c r="I50" s="114"/>
      <c r="J50" s="114"/>
      <c r="K50" s="76">
        <f t="shared" si="0"/>
        <v>0</v>
      </c>
      <c r="L50" s="197">
        <f t="shared" si="1"/>
        <v>0</v>
      </c>
    </row>
    <row r="51" spans="1:12" ht="18" customHeight="1">
      <c r="A51" s="193"/>
      <c r="B51" s="117"/>
      <c r="C51" s="256"/>
      <c r="D51" s="257"/>
      <c r="E51" s="257"/>
      <c r="F51" s="257"/>
      <c r="G51" s="257"/>
      <c r="H51" s="258"/>
      <c r="I51" s="114"/>
      <c r="J51" s="114"/>
      <c r="K51" s="76">
        <f t="shared" si="0"/>
        <v>0</v>
      </c>
      <c r="L51" s="197">
        <f t="shared" si="1"/>
        <v>0</v>
      </c>
    </row>
    <row r="52" spans="1:12" ht="18" customHeight="1" thickBot="1">
      <c r="A52" s="193"/>
      <c r="B52" s="118"/>
      <c r="C52" s="259"/>
      <c r="D52" s="260"/>
      <c r="E52" s="260"/>
      <c r="F52" s="260"/>
      <c r="G52" s="260"/>
      <c r="H52" s="261"/>
      <c r="I52" s="235"/>
      <c r="J52" s="235"/>
      <c r="K52" s="76">
        <f t="shared" si="0"/>
        <v>0</v>
      </c>
      <c r="L52" s="197">
        <f t="shared" si="1"/>
        <v>0</v>
      </c>
    </row>
    <row r="53" spans="1:12" ht="18" customHeight="1" thickBot="1">
      <c r="A53" s="194"/>
      <c r="B53" s="9"/>
      <c r="C53" s="13"/>
      <c r="D53" s="13"/>
      <c r="E53" s="25"/>
      <c r="F53" s="32"/>
      <c r="G53" s="25"/>
      <c r="H53" s="25"/>
      <c r="I53" s="25"/>
      <c r="J53" s="35" t="s">
        <v>111</v>
      </c>
      <c r="K53" s="75">
        <f>SUM(K24:K52)</f>
        <v>0</v>
      </c>
      <c r="L53" s="198"/>
    </row>
    <row r="54" spans="1:12" s="40" customFormat="1" ht="18" customHeight="1" thickBot="1">
      <c r="A54" s="153"/>
      <c r="B54" s="199"/>
      <c r="C54" s="140"/>
      <c r="D54" s="140"/>
      <c r="E54" s="140"/>
      <c r="F54" s="140"/>
      <c r="G54" s="140"/>
      <c r="H54" s="140"/>
      <c r="I54" s="140"/>
      <c r="J54" s="200" t="s">
        <v>112</v>
      </c>
      <c r="K54" s="140"/>
      <c r="L54" s="188">
        <f>SUM(L24:L52)</f>
        <v>0</v>
      </c>
    </row>
  </sheetData>
  <mergeCells count="31">
    <mergeCell ref="C46:H46"/>
    <mergeCell ref="C50:H50"/>
    <mergeCell ref="C51:H51"/>
    <mergeCell ref="C52:H52"/>
    <mergeCell ref="C47:H47"/>
    <mergeCell ref="C48:H48"/>
    <mergeCell ref="C49:H49"/>
    <mergeCell ref="C42:H42"/>
    <mergeCell ref="C43:H43"/>
    <mergeCell ref="C44:H44"/>
    <mergeCell ref="C45:H45"/>
    <mergeCell ref="C38:H38"/>
    <mergeCell ref="C39:H39"/>
    <mergeCell ref="C40:H40"/>
    <mergeCell ref="C41:H41"/>
    <mergeCell ref="C36:H36"/>
    <mergeCell ref="C37:H37"/>
    <mergeCell ref="C30:H30"/>
    <mergeCell ref="C31:H31"/>
    <mergeCell ref="C32:H32"/>
    <mergeCell ref="C33:H33"/>
    <mergeCell ref="C28:H28"/>
    <mergeCell ref="C29:H29"/>
    <mergeCell ref="I22:I23"/>
    <mergeCell ref="C34:H34"/>
    <mergeCell ref="C35:H35"/>
    <mergeCell ref="J22:J23"/>
    <mergeCell ref="C24:H24"/>
    <mergeCell ref="C25:H25"/>
    <mergeCell ref="C26:H26"/>
    <mergeCell ref="C27:H27"/>
  </mergeCells>
  <phoneticPr fontId="0" type="noConversion"/>
  <pageMargins left="0.24" right="0.1" top="0.39370078740157483" bottom="0.47244094488188981" header="0.31496062992125984" footer="0.27559055118110237"/>
  <pageSetup paperSize="9" scale="83" orientation="portrait" r:id="rId1"/>
  <headerFooter alignWithMargins="0">
    <oddFooter xml:space="preserve">&amp;LOfferte - Auftrag 8A - Version September 2014&amp;C2/4&amp;R&amp;D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pageSetUpPr fitToPage="1"/>
  </sheetPr>
  <dimension ref="A1:CW65"/>
  <sheetViews>
    <sheetView showZeros="0" view="pageLayout" zoomScaleNormal="100" workbookViewId="0">
      <selection activeCell="J6" sqref="J6"/>
    </sheetView>
  </sheetViews>
  <sheetFormatPr defaultColWidth="8.81640625" defaultRowHeight="14.5"/>
  <cols>
    <col min="1" max="1" width="5.26953125" style="18" customWidth="1"/>
    <col min="2" max="2" width="5.7265625" style="2" customWidth="1"/>
    <col min="3" max="3" width="10.54296875" style="2" customWidth="1"/>
    <col min="4" max="4" width="11.26953125" style="2" customWidth="1"/>
    <col min="5" max="5" width="12.7265625" style="2" customWidth="1"/>
    <col min="6" max="7" width="15.81640625" style="2" customWidth="1"/>
    <col min="8" max="8" width="8.81640625" style="2" customWidth="1"/>
    <col min="9" max="9" width="9.453125" style="2" customWidth="1"/>
    <col min="10" max="10" width="11.7265625" style="48" customWidth="1"/>
    <col min="11" max="11" width="11.7265625" style="65" customWidth="1"/>
    <col min="12" max="16384" width="8.81640625" style="2"/>
  </cols>
  <sheetData>
    <row r="1" spans="1:101">
      <c r="A1" s="28" t="s">
        <v>113</v>
      </c>
      <c r="B1" s="19" t="s">
        <v>114</v>
      </c>
    </row>
    <row r="2" spans="1:101">
      <c r="A2" s="137" t="s">
        <v>115</v>
      </c>
      <c r="B2" s="189" t="s">
        <v>116</v>
      </c>
      <c r="C2" s="190"/>
      <c r="D2" s="191"/>
      <c r="E2" s="191"/>
      <c r="J2" s="52"/>
      <c r="K2" s="66"/>
    </row>
    <row r="3" spans="1:101">
      <c r="A3" s="192"/>
      <c r="B3" s="218"/>
      <c r="C3" s="11" t="s">
        <v>117</v>
      </c>
      <c r="D3" s="11"/>
      <c r="E3" s="11"/>
      <c r="F3" s="11"/>
      <c r="G3" s="11"/>
      <c r="H3" s="11"/>
      <c r="I3" s="11"/>
      <c r="J3" s="53" t="s">
        <v>107</v>
      </c>
      <c r="K3" s="201" t="s">
        <v>108</v>
      </c>
    </row>
    <row r="4" spans="1:101" ht="13.15" customHeight="1">
      <c r="A4" s="194"/>
      <c r="B4" s="219"/>
      <c r="C4" s="25"/>
      <c r="D4" s="13"/>
      <c r="E4" s="13"/>
      <c r="F4" s="13"/>
      <c r="G4" s="13"/>
      <c r="H4" s="34"/>
      <c r="I4" s="13"/>
      <c r="J4" s="54" t="s">
        <v>110</v>
      </c>
      <c r="K4" s="202" t="s">
        <v>110</v>
      </c>
    </row>
    <row r="5" spans="1:101">
      <c r="A5" s="224"/>
      <c r="B5" s="220"/>
      <c r="C5" s="262"/>
      <c r="D5" s="263"/>
      <c r="E5" s="263"/>
      <c r="F5" s="263"/>
      <c r="G5" s="263"/>
      <c r="H5" s="263"/>
      <c r="I5" s="264"/>
      <c r="J5" s="119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224"/>
      <c r="B6" s="217"/>
      <c r="C6" s="265"/>
      <c r="D6" s="266"/>
      <c r="E6" s="266"/>
      <c r="F6" s="266"/>
      <c r="G6" s="266"/>
      <c r="H6" s="266"/>
      <c r="I6" s="267"/>
      <c r="J6" s="120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224"/>
      <c r="B7" s="221"/>
      <c r="C7" s="268"/>
      <c r="D7" s="269"/>
      <c r="E7" s="269"/>
      <c r="F7" s="269"/>
      <c r="G7" s="269"/>
      <c r="H7" s="269"/>
      <c r="I7" s="270"/>
      <c r="J7" s="121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224"/>
      <c r="B8" s="217"/>
      <c r="C8" s="265"/>
      <c r="D8" s="266"/>
      <c r="E8" s="266"/>
      <c r="F8" s="266"/>
      <c r="G8" s="266"/>
      <c r="H8" s="266"/>
      <c r="I8" s="267"/>
      <c r="J8" s="120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224"/>
      <c r="B9" s="221"/>
      <c r="C9" s="268"/>
      <c r="D9" s="269"/>
      <c r="E9" s="269"/>
      <c r="F9" s="269"/>
      <c r="G9" s="269"/>
      <c r="H9" s="269"/>
      <c r="I9" s="270"/>
      <c r="J9" s="121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224"/>
      <c r="B10" s="217"/>
      <c r="C10" s="265"/>
      <c r="D10" s="266"/>
      <c r="E10" s="266"/>
      <c r="F10" s="266"/>
      <c r="G10" s="266"/>
      <c r="H10" s="266"/>
      <c r="I10" s="267"/>
      <c r="J10" s="120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224"/>
      <c r="B11" s="221"/>
      <c r="C11" s="268"/>
      <c r="D11" s="269"/>
      <c r="E11" s="269"/>
      <c r="F11" s="269"/>
      <c r="G11" s="269"/>
      <c r="H11" s="269"/>
      <c r="I11" s="270"/>
      <c r="J11" s="121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224"/>
      <c r="B12" s="217"/>
      <c r="C12" s="265"/>
      <c r="D12" s="266"/>
      <c r="E12" s="266"/>
      <c r="F12" s="266"/>
      <c r="G12" s="266"/>
      <c r="H12" s="266"/>
      <c r="I12" s="267"/>
      <c r="J12" s="120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>
      <c r="A13" s="224"/>
      <c r="B13" s="221"/>
      <c r="C13" s="268"/>
      <c r="D13" s="269"/>
      <c r="E13" s="269"/>
      <c r="F13" s="269"/>
      <c r="G13" s="269"/>
      <c r="H13" s="269"/>
      <c r="I13" s="270"/>
      <c r="J13" s="121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>
      <c r="A14" s="224"/>
      <c r="B14" s="217"/>
      <c r="C14" s="265"/>
      <c r="D14" s="266"/>
      <c r="E14" s="266"/>
      <c r="F14" s="266"/>
      <c r="G14" s="266"/>
      <c r="H14" s="266"/>
      <c r="I14" s="267"/>
      <c r="J14" s="120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>
      <c r="A15" s="224"/>
      <c r="B15" s="221"/>
      <c r="C15" s="268"/>
      <c r="D15" s="269"/>
      <c r="E15" s="269"/>
      <c r="F15" s="269"/>
      <c r="G15" s="269"/>
      <c r="H15" s="269"/>
      <c r="I15" s="270"/>
      <c r="J15" s="121"/>
      <c r="K15" s="20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>
      <c r="A16" s="224"/>
      <c r="B16" s="217"/>
      <c r="C16" s="265"/>
      <c r="D16" s="266"/>
      <c r="E16" s="266"/>
      <c r="F16" s="266"/>
      <c r="G16" s="266"/>
      <c r="H16" s="266"/>
      <c r="I16" s="267"/>
      <c r="J16" s="120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01">
      <c r="A17" s="224"/>
      <c r="B17" s="221"/>
      <c r="C17" s="268"/>
      <c r="D17" s="269"/>
      <c r="E17" s="269"/>
      <c r="F17" s="269"/>
      <c r="G17" s="269"/>
      <c r="H17" s="269"/>
      <c r="I17" s="270"/>
      <c r="J17" s="121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01">
      <c r="A18" s="224"/>
      <c r="B18" s="217"/>
      <c r="C18" s="265"/>
      <c r="D18" s="266"/>
      <c r="E18" s="266"/>
      <c r="F18" s="266"/>
      <c r="G18" s="266"/>
      <c r="H18" s="266"/>
      <c r="I18" s="267"/>
      <c r="J18" s="120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01">
      <c r="A19" s="224"/>
      <c r="B19" s="221"/>
      <c r="C19" s="268"/>
      <c r="D19" s="269"/>
      <c r="E19" s="269"/>
      <c r="F19" s="269"/>
      <c r="G19" s="269"/>
      <c r="H19" s="269"/>
      <c r="I19" s="270"/>
      <c r="J19" s="121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01">
      <c r="A20" s="224"/>
      <c r="B20" s="217"/>
      <c r="C20" s="265"/>
      <c r="D20" s="266"/>
      <c r="E20" s="266"/>
      <c r="F20" s="266"/>
      <c r="G20" s="266"/>
      <c r="H20" s="266"/>
      <c r="I20" s="267"/>
      <c r="J20" s="120"/>
      <c r="K20" s="204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01">
      <c r="A21" s="224"/>
      <c r="B21" s="221"/>
      <c r="C21" s="268"/>
      <c r="D21" s="269"/>
      <c r="E21" s="269"/>
      <c r="F21" s="269"/>
      <c r="G21" s="269"/>
      <c r="H21" s="269"/>
      <c r="I21" s="270"/>
      <c r="J21" s="121"/>
      <c r="K21" s="20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01">
      <c r="A22" s="224"/>
      <c r="B22" s="217"/>
      <c r="C22" s="265"/>
      <c r="D22" s="266"/>
      <c r="E22" s="266"/>
      <c r="F22" s="266"/>
      <c r="G22" s="266"/>
      <c r="H22" s="266"/>
      <c r="I22" s="267"/>
      <c r="J22" s="120"/>
      <c r="K22" s="204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01">
      <c r="A23" s="224"/>
      <c r="B23" s="221"/>
      <c r="C23" s="268"/>
      <c r="D23" s="269"/>
      <c r="E23" s="269"/>
      <c r="F23" s="269"/>
      <c r="G23" s="269"/>
      <c r="H23" s="269"/>
      <c r="I23" s="270"/>
      <c r="J23" s="121"/>
      <c r="K23" s="20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01">
      <c r="A24" s="224"/>
      <c r="B24" s="217"/>
      <c r="C24" s="265"/>
      <c r="D24" s="266"/>
      <c r="E24" s="266"/>
      <c r="F24" s="266"/>
      <c r="G24" s="266"/>
      <c r="H24" s="266"/>
      <c r="I24" s="267"/>
      <c r="J24" s="120"/>
      <c r="K24" s="20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01">
      <c r="A25" s="224"/>
      <c r="B25" s="220"/>
      <c r="C25" s="268"/>
      <c r="D25" s="269"/>
      <c r="E25" s="269"/>
      <c r="F25" s="269"/>
      <c r="G25" s="269"/>
      <c r="H25" s="269"/>
      <c r="I25" s="270"/>
      <c r="J25" s="119"/>
      <c r="K25" s="203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01">
      <c r="A26" s="224"/>
      <c r="B26" s="217"/>
      <c r="C26" s="265"/>
      <c r="D26" s="266"/>
      <c r="E26" s="266"/>
      <c r="F26" s="266"/>
      <c r="G26" s="266"/>
      <c r="H26" s="266"/>
      <c r="I26" s="267"/>
      <c r="J26" s="120"/>
      <c r="K26" s="204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01">
      <c r="A27" s="224"/>
      <c r="B27" s="221"/>
      <c r="C27" s="268"/>
      <c r="D27" s="269"/>
      <c r="E27" s="269"/>
      <c r="F27" s="269"/>
      <c r="G27" s="269"/>
      <c r="H27" s="269"/>
      <c r="I27" s="270"/>
      <c r="J27" s="121"/>
      <c r="K27" s="20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101">
      <c r="A28" s="224"/>
      <c r="B28" s="217"/>
      <c r="C28" s="265"/>
      <c r="D28" s="266"/>
      <c r="E28" s="266"/>
      <c r="F28" s="266"/>
      <c r="G28" s="266"/>
      <c r="H28" s="266"/>
      <c r="I28" s="267"/>
      <c r="J28" s="120"/>
      <c r="K28" s="204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101">
      <c r="A29" s="224"/>
      <c r="B29" s="220"/>
      <c r="C29" s="268"/>
      <c r="D29" s="269"/>
      <c r="E29" s="269"/>
      <c r="F29" s="269"/>
      <c r="G29" s="269"/>
      <c r="H29" s="269"/>
      <c r="I29" s="270"/>
      <c r="J29" s="121"/>
      <c r="K29" s="20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</row>
    <row r="30" spans="1:101" ht="15" thickBot="1">
      <c r="A30" s="224"/>
      <c r="B30" s="222"/>
      <c r="C30" s="271"/>
      <c r="D30" s="272"/>
      <c r="E30" s="272"/>
      <c r="F30" s="272"/>
      <c r="G30" s="272"/>
      <c r="H30" s="272"/>
      <c r="I30" s="273"/>
      <c r="J30" s="122"/>
      <c r="K30" s="20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</row>
    <row r="31" spans="1:101" ht="18" customHeight="1" thickBot="1">
      <c r="A31" s="194"/>
      <c r="B31" s="223"/>
      <c r="C31" s="13"/>
      <c r="D31" s="25"/>
      <c r="E31" s="25"/>
      <c r="F31" s="25"/>
      <c r="G31" s="25"/>
      <c r="H31" s="25"/>
      <c r="I31" s="35" t="s">
        <v>118</v>
      </c>
      <c r="J31" s="75">
        <f>SUM(J5:J30)</f>
        <v>0</v>
      </c>
      <c r="K31" s="198"/>
    </row>
    <row r="32" spans="1:101" s="40" customFormat="1" ht="18" customHeight="1" thickBot="1">
      <c r="A32" s="153"/>
      <c r="B32" s="199"/>
      <c r="C32" s="185"/>
      <c r="D32" s="140"/>
      <c r="E32" s="140"/>
      <c r="F32" s="140"/>
      <c r="G32" s="140"/>
      <c r="H32" s="140"/>
      <c r="I32" s="200" t="s">
        <v>119</v>
      </c>
      <c r="J32" s="140"/>
      <c r="K32" s="188">
        <f>SUM(K5:K30)</f>
        <v>0</v>
      </c>
    </row>
    <row r="33" spans="1:101" ht="18" customHeight="1">
      <c r="A33" s="12"/>
      <c r="D33" s="1"/>
      <c r="E33" s="1"/>
      <c r="F33" s="1"/>
      <c r="G33" s="1"/>
      <c r="H33" s="1"/>
      <c r="I33" s="1"/>
    </row>
    <row r="34" spans="1:101" ht="18" customHeight="1">
      <c r="A34" s="28" t="s">
        <v>120</v>
      </c>
      <c r="B34" s="19" t="s">
        <v>121</v>
      </c>
      <c r="D34" s="1"/>
      <c r="E34" s="1"/>
      <c r="F34" s="1"/>
      <c r="G34" s="1"/>
      <c r="H34" s="1"/>
      <c r="I34" s="1"/>
    </row>
    <row r="35" spans="1:101">
      <c r="A35" s="137" t="s">
        <v>122</v>
      </c>
      <c r="B35" s="189" t="s">
        <v>123</v>
      </c>
      <c r="C35" s="190"/>
      <c r="D35" s="191"/>
      <c r="E35" s="191"/>
      <c r="F35" s="191"/>
      <c r="J35" s="52"/>
      <c r="K35" s="66"/>
    </row>
    <row r="36" spans="1:101">
      <c r="A36" s="192"/>
      <c r="B36" s="218"/>
      <c r="C36" s="11" t="s">
        <v>124</v>
      </c>
      <c r="D36" s="11"/>
      <c r="E36" s="11"/>
      <c r="F36" s="11"/>
      <c r="G36" s="11"/>
      <c r="H36" s="11"/>
      <c r="I36" s="11"/>
      <c r="J36" s="53" t="s">
        <v>107</v>
      </c>
      <c r="K36" s="201" t="s">
        <v>108</v>
      </c>
    </row>
    <row r="37" spans="1:101" ht="13.15" customHeight="1">
      <c r="A37" s="194"/>
      <c r="B37" s="219"/>
      <c r="C37" s="25" t="s">
        <v>125</v>
      </c>
      <c r="D37" s="13"/>
      <c r="E37" s="13"/>
      <c r="F37" s="13"/>
      <c r="G37" s="13"/>
      <c r="H37" s="34"/>
      <c r="I37" s="13"/>
      <c r="J37" s="54" t="s">
        <v>110</v>
      </c>
      <c r="K37" s="202" t="s">
        <v>110</v>
      </c>
    </row>
    <row r="38" spans="1:101">
      <c r="A38" s="224"/>
      <c r="B38" s="220"/>
      <c r="C38" s="262"/>
      <c r="D38" s="263"/>
      <c r="E38" s="263"/>
      <c r="F38" s="263"/>
      <c r="G38" s="263"/>
      <c r="H38" s="263"/>
      <c r="I38" s="264"/>
      <c r="J38" s="119"/>
      <c r="K38" s="20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>
      <c r="A39" s="224"/>
      <c r="B39" s="217"/>
      <c r="C39" s="265"/>
      <c r="D39" s="266"/>
      <c r="E39" s="266"/>
      <c r="F39" s="266"/>
      <c r="G39" s="266"/>
      <c r="H39" s="266"/>
      <c r="I39" s="267"/>
      <c r="J39" s="120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>
      <c r="A40" s="224"/>
      <c r="B40" s="221"/>
      <c r="C40" s="268"/>
      <c r="D40" s="269"/>
      <c r="E40" s="269"/>
      <c r="F40" s="269"/>
      <c r="G40" s="269"/>
      <c r="H40" s="269"/>
      <c r="I40" s="270"/>
      <c r="J40" s="121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>
      <c r="A41" s="224"/>
      <c r="B41" s="217"/>
      <c r="C41" s="265"/>
      <c r="D41" s="266"/>
      <c r="E41" s="266"/>
      <c r="F41" s="266"/>
      <c r="G41" s="266"/>
      <c r="H41" s="266"/>
      <c r="I41" s="267"/>
      <c r="J41" s="120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>
      <c r="A42" s="224"/>
      <c r="B42" s="221"/>
      <c r="C42" s="268"/>
      <c r="D42" s="269"/>
      <c r="E42" s="269"/>
      <c r="F42" s="269"/>
      <c r="G42" s="269"/>
      <c r="H42" s="269"/>
      <c r="I42" s="270"/>
      <c r="J42" s="121"/>
      <c r="K42" s="205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>
      <c r="A43" s="224"/>
      <c r="B43" s="217"/>
      <c r="C43" s="265"/>
      <c r="D43" s="266"/>
      <c r="E43" s="266"/>
      <c r="F43" s="266"/>
      <c r="G43" s="266"/>
      <c r="H43" s="266"/>
      <c r="I43" s="267"/>
      <c r="J43" s="120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>
      <c r="A44" s="224"/>
      <c r="B44" s="221"/>
      <c r="C44" s="268"/>
      <c r="D44" s="269"/>
      <c r="E44" s="269"/>
      <c r="F44" s="269"/>
      <c r="G44" s="269"/>
      <c r="H44" s="269"/>
      <c r="I44" s="270"/>
      <c r="J44" s="121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>
      <c r="A45" s="224"/>
      <c r="B45" s="217"/>
      <c r="C45" s="265"/>
      <c r="D45" s="266"/>
      <c r="E45" s="266"/>
      <c r="F45" s="266"/>
      <c r="G45" s="266"/>
      <c r="H45" s="266"/>
      <c r="I45" s="267"/>
      <c r="J45" s="120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>
      <c r="A46" s="224"/>
      <c r="B46" s="221"/>
      <c r="C46" s="268"/>
      <c r="D46" s="269"/>
      <c r="E46" s="269"/>
      <c r="F46" s="269"/>
      <c r="G46" s="269"/>
      <c r="H46" s="269"/>
      <c r="I46" s="270"/>
      <c r="J46" s="121"/>
      <c r="K46" s="20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>
      <c r="A47" s="224"/>
      <c r="B47" s="217"/>
      <c r="C47" s="265"/>
      <c r="D47" s="266"/>
      <c r="E47" s="266"/>
      <c r="F47" s="266"/>
      <c r="G47" s="266"/>
      <c r="H47" s="266"/>
      <c r="I47" s="267"/>
      <c r="J47" s="120"/>
      <c r="K47" s="20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>
      <c r="A48" s="224"/>
      <c r="B48" s="221"/>
      <c r="C48" s="268"/>
      <c r="D48" s="269"/>
      <c r="E48" s="269"/>
      <c r="F48" s="269"/>
      <c r="G48" s="269"/>
      <c r="H48" s="269"/>
      <c r="I48" s="270"/>
      <c r="J48" s="121"/>
      <c r="K48" s="20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>
      <c r="A49" s="224"/>
      <c r="B49" s="217"/>
      <c r="C49" s="265"/>
      <c r="D49" s="266"/>
      <c r="E49" s="266"/>
      <c r="F49" s="266"/>
      <c r="G49" s="266"/>
      <c r="H49" s="266"/>
      <c r="I49" s="267"/>
      <c r="J49" s="120"/>
      <c r="K49" s="204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>
      <c r="A50" s="224"/>
      <c r="B50" s="221"/>
      <c r="C50" s="268"/>
      <c r="D50" s="269"/>
      <c r="E50" s="269"/>
      <c r="F50" s="269"/>
      <c r="G50" s="269"/>
      <c r="H50" s="269"/>
      <c r="I50" s="270"/>
      <c r="J50" s="121"/>
      <c r="K50" s="205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>
      <c r="A51" s="224"/>
      <c r="B51" s="217"/>
      <c r="C51" s="265"/>
      <c r="D51" s="266"/>
      <c r="E51" s="266"/>
      <c r="F51" s="266"/>
      <c r="G51" s="266"/>
      <c r="H51" s="266"/>
      <c r="I51" s="267"/>
      <c r="J51" s="120"/>
      <c r="K51" s="204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>
      <c r="A52" s="224"/>
      <c r="B52" s="221"/>
      <c r="C52" s="268"/>
      <c r="D52" s="269"/>
      <c r="E52" s="269"/>
      <c r="F52" s="269"/>
      <c r="G52" s="269"/>
      <c r="H52" s="269"/>
      <c r="I52" s="270"/>
      <c r="J52" s="121"/>
      <c r="K52" s="205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>
      <c r="A53" s="224"/>
      <c r="B53" s="217"/>
      <c r="C53" s="265"/>
      <c r="D53" s="266"/>
      <c r="E53" s="266"/>
      <c r="F53" s="266"/>
      <c r="G53" s="266"/>
      <c r="H53" s="266"/>
      <c r="I53" s="267"/>
      <c r="J53" s="120"/>
      <c r="K53" s="20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>
      <c r="A54" s="224"/>
      <c r="B54" s="220"/>
      <c r="C54" s="268"/>
      <c r="D54" s="269"/>
      <c r="E54" s="269"/>
      <c r="F54" s="269"/>
      <c r="G54" s="269"/>
      <c r="H54" s="269"/>
      <c r="I54" s="270"/>
      <c r="J54" s="119"/>
      <c r="K54" s="203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>
      <c r="A55" s="224"/>
      <c r="B55" s="217"/>
      <c r="C55" s="265"/>
      <c r="D55" s="266"/>
      <c r="E55" s="266"/>
      <c r="F55" s="266"/>
      <c r="G55" s="266"/>
      <c r="H55" s="266"/>
      <c r="I55" s="267"/>
      <c r="J55" s="120"/>
      <c r="K55" s="204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>
      <c r="A56" s="224"/>
      <c r="B56" s="220"/>
      <c r="C56" s="268"/>
      <c r="D56" s="269"/>
      <c r="E56" s="269"/>
      <c r="F56" s="269"/>
      <c r="G56" s="269"/>
      <c r="H56" s="269"/>
      <c r="I56" s="270"/>
      <c r="J56" s="119"/>
      <c r="K56" s="20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</row>
    <row r="57" spans="1:101">
      <c r="A57" s="224"/>
      <c r="B57" s="217"/>
      <c r="C57" s="265"/>
      <c r="D57" s="266"/>
      <c r="E57" s="266"/>
      <c r="F57" s="266"/>
      <c r="G57" s="266"/>
      <c r="H57" s="266"/>
      <c r="I57" s="267"/>
      <c r="J57" s="120"/>
      <c r="K57" s="204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</row>
    <row r="58" spans="1:101">
      <c r="A58" s="224"/>
      <c r="B58" s="221"/>
      <c r="C58" s="268"/>
      <c r="D58" s="269"/>
      <c r="E58" s="269"/>
      <c r="F58" s="269"/>
      <c r="G58" s="269"/>
      <c r="H58" s="269"/>
      <c r="I58" s="270"/>
      <c r="J58" s="121"/>
      <c r="K58" s="205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</row>
    <row r="59" spans="1:101">
      <c r="A59" s="224"/>
      <c r="B59" s="217"/>
      <c r="C59" s="265"/>
      <c r="D59" s="266"/>
      <c r="E59" s="266"/>
      <c r="F59" s="266"/>
      <c r="G59" s="266"/>
      <c r="H59" s="266"/>
      <c r="I59" s="267"/>
      <c r="J59" s="120"/>
      <c r="K59" s="204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</row>
    <row r="60" spans="1:101">
      <c r="A60" s="224"/>
      <c r="B60" s="220"/>
      <c r="C60" s="268"/>
      <c r="D60" s="269"/>
      <c r="E60" s="269"/>
      <c r="F60" s="269"/>
      <c r="G60" s="269"/>
      <c r="H60" s="269"/>
      <c r="I60" s="270"/>
      <c r="J60" s="121"/>
      <c r="K60" s="205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</row>
    <row r="61" spans="1:101" ht="15" thickBot="1">
      <c r="A61" s="224"/>
      <c r="B61" s="222"/>
      <c r="C61" s="271"/>
      <c r="D61" s="272"/>
      <c r="E61" s="272"/>
      <c r="F61" s="272"/>
      <c r="G61" s="272"/>
      <c r="H61" s="272"/>
      <c r="I61" s="273"/>
      <c r="J61" s="122"/>
      <c r="K61" s="206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</row>
    <row r="62" spans="1:101" ht="18" customHeight="1" thickBot="1">
      <c r="A62" s="194"/>
      <c r="B62" s="9"/>
      <c r="C62" s="13"/>
      <c r="D62" s="25"/>
      <c r="E62" s="25"/>
      <c r="F62" s="25"/>
      <c r="G62" s="25"/>
      <c r="H62" s="25"/>
      <c r="I62" s="35" t="s">
        <v>126</v>
      </c>
      <c r="J62" s="75">
        <f>SUM(J38:J61)</f>
        <v>0</v>
      </c>
      <c r="K62" s="198"/>
    </row>
    <row r="63" spans="1:101" s="40" customFormat="1" ht="18" customHeight="1" thickBot="1">
      <c r="A63" s="153"/>
      <c r="B63" s="199"/>
      <c r="C63" s="161"/>
      <c r="D63" s="187"/>
      <c r="E63" s="187"/>
      <c r="F63" s="187"/>
      <c r="G63" s="187"/>
      <c r="H63" s="187"/>
      <c r="I63" s="207" t="s">
        <v>127</v>
      </c>
      <c r="J63" s="140"/>
      <c r="K63" s="188">
        <f>SUM(K38:K61)</f>
        <v>0</v>
      </c>
    </row>
    <row r="64" spans="1:101">
      <c r="B64" s="4"/>
      <c r="C64" s="4"/>
    </row>
    <row r="65" spans="2:3">
      <c r="B65" s="26"/>
      <c r="C65" s="26"/>
    </row>
  </sheetData>
  <mergeCells count="50">
    <mergeCell ref="C60:I60"/>
    <mergeCell ref="C61:I61"/>
    <mergeCell ref="C38:I38"/>
    <mergeCell ref="C39:I39"/>
    <mergeCell ref="C56:I56"/>
    <mergeCell ref="C57:I57"/>
    <mergeCell ref="C58:I58"/>
    <mergeCell ref="C59:I59"/>
    <mergeCell ref="C52:I52"/>
    <mergeCell ref="C53:I53"/>
    <mergeCell ref="C46:I46"/>
    <mergeCell ref="C47:I47"/>
    <mergeCell ref="C54:I54"/>
    <mergeCell ref="C55:I55"/>
    <mergeCell ref="C48:I48"/>
    <mergeCell ref="C49:I49"/>
    <mergeCell ref="C50:I50"/>
    <mergeCell ref="C51:I51"/>
    <mergeCell ref="C42:I42"/>
    <mergeCell ref="C43:I43"/>
    <mergeCell ref="C44:I44"/>
    <mergeCell ref="C45:I45"/>
    <mergeCell ref="C29:I29"/>
    <mergeCell ref="C30:I30"/>
    <mergeCell ref="C40:I40"/>
    <mergeCell ref="C41:I41"/>
    <mergeCell ref="C25:I25"/>
    <mergeCell ref="C26:I26"/>
    <mergeCell ref="C27:I27"/>
    <mergeCell ref="C28:I28"/>
    <mergeCell ref="C21:I21"/>
    <mergeCell ref="C22:I22"/>
    <mergeCell ref="C23:I23"/>
    <mergeCell ref="C24:I24"/>
    <mergeCell ref="C17:I17"/>
    <mergeCell ref="C18:I18"/>
    <mergeCell ref="C19:I19"/>
    <mergeCell ref="C20:I20"/>
    <mergeCell ref="C14:I14"/>
    <mergeCell ref="C15:I15"/>
    <mergeCell ref="C16:I16"/>
    <mergeCell ref="C9:I9"/>
    <mergeCell ref="C10:I10"/>
    <mergeCell ref="C11:I11"/>
    <mergeCell ref="C12:I12"/>
    <mergeCell ref="C5:I5"/>
    <mergeCell ref="C6:I6"/>
    <mergeCell ref="C7:I7"/>
    <mergeCell ref="C8:I8"/>
    <mergeCell ref="C13:I13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3" orientation="portrait" r:id="rId1"/>
  <headerFooter alignWithMargins="0">
    <oddFooter>&amp;LOfferte - Auftrag 8A - Version September&amp;C3/4&amp;R&amp;D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21">
    <pageSetUpPr fitToPage="1"/>
  </sheetPr>
  <dimension ref="A1:CV59"/>
  <sheetViews>
    <sheetView showZeros="0" view="pageLayout" zoomScaleNormal="90" workbookViewId="0">
      <selection activeCell="K42" sqref="K42"/>
    </sheetView>
  </sheetViews>
  <sheetFormatPr defaultColWidth="8.81640625" defaultRowHeight="14"/>
  <cols>
    <col min="1" max="1" width="5.26953125" style="18" customWidth="1"/>
    <col min="2" max="2" width="6.81640625" style="2" customWidth="1"/>
    <col min="3" max="3" width="9.26953125" style="2" customWidth="1"/>
    <col min="4" max="4" width="11.26953125" style="2" customWidth="1"/>
    <col min="5" max="5" width="8.54296875" style="2" customWidth="1"/>
    <col min="6" max="6" width="10.81640625" style="2" customWidth="1"/>
    <col min="7" max="7" width="15.81640625" style="2" customWidth="1"/>
    <col min="8" max="8" width="11.54296875" style="2" customWidth="1"/>
    <col min="9" max="9" width="11.453125" style="2" customWidth="1"/>
    <col min="10" max="10" width="14.7265625" style="48" customWidth="1"/>
    <col min="11" max="11" width="13.453125" style="2" customWidth="1"/>
    <col min="12" max="13" width="8.81640625" style="2" customWidth="1"/>
    <col min="14" max="14" width="11.26953125" style="2" customWidth="1"/>
    <col min="15" max="16384" width="8.81640625" style="2"/>
  </cols>
  <sheetData>
    <row r="1" spans="1:100" ht="18" customHeight="1">
      <c r="A1" s="28" t="s">
        <v>128</v>
      </c>
      <c r="B1" s="19" t="s">
        <v>129</v>
      </c>
      <c r="D1" s="1"/>
      <c r="E1" s="1"/>
      <c r="F1" s="1"/>
      <c r="G1" s="1"/>
      <c r="H1" s="1"/>
      <c r="I1" s="1"/>
    </row>
    <row r="2" spans="1:100" ht="14.5">
      <c r="A2" s="137" t="s">
        <v>130</v>
      </c>
      <c r="B2" s="189" t="s">
        <v>131</v>
      </c>
      <c r="C2" s="190"/>
      <c r="D2" s="191"/>
      <c r="E2" s="191"/>
      <c r="J2" s="52"/>
    </row>
    <row r="3" spans="1:100" ht="14.5">
      <c r="A3" s="192"/>
      <c r="B3" s="218"/>
      <c r="C3" s="11" t="s">
        <v>132</v>
      </c>
      <c r="D3" s="11"/>
      <c r="E3" s="11"/>
      <c r="F3" s="11"/>
      <c r="G3" s="11"/>
      <c r="H3" s="11"/>
      <c r="I3" s="11"/>
      <c r="J3" s="53" t="s">
        <v>107</v>
      </c>
      <c r="K3" s="208" t="s">
        <v>108</v>
      </c>
    </row>
    <row r="4" spans="1:100" ht="13.15" customHeight="1">
      <c r="A4" s="194"/>
      <c r="B4" s="219"/>
      <c r="C4" s="25"/>
      <c r="D4" s="13"/>
      <c r="E4" s="13"/>
      <c r="F4" s="13"/>
      <c r="G4" s="13"/>
      <c r="H4" s="34"/>
      <c r="I4" s="13"/>
      <c r="J4" s="54" t="s">
        <v>110</v>
      </c>
      <c r="K4" s="202" t="s">
        <v>110</v>
      </c>
    </row>
    <row r="5" spans="1:100" ht="14.5">
      <c r="A5" s="224"/>
      <c r="B5" s="220"/>
      <c r="C5" s="262"/>
      <c r="D5" s="263"/>
      <c r="E5" s="263"/>
      <c r="F5" s="263"/>
      <c r="G5" s="263"/>
      <c r="H5" s="263"/>
      <c r="I5" s="264"/>
      <c r="J5" s="119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ht="14.5">
      <c r="A6" s="224"/>
      <c r="B6" s="217"/>
      <c r="C6" s="265"/>
      <c r="D6" s="266"/>
      <c r="E6" s="266"/>
      <c r="F6" s="266"/>
      <c r="G6" s="266"/>
      <c r="H6" s="266"/>
      <c r="I6" s="267"/>
      <c r="J6" s="120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4.5">
      <c r="A7" s="224"/>
      <c r="B7" s="221"/>
      <c r="C7" s="268"/>
      <c r="D7" s="269"/>
      <c r="E7" s="269"/>
      <c r="F7" s="269"/>
      <c r="G7" s="269"/>
      <c r="H7" s="269"/>
      <c r="I7" s="270"/>
      <c r="J7" s="121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 ht="14.5">
      <c r="A8" s="224"/>
      <c r="B8" s="217"/>
      <c r="C8" s="265"/>
      <c r="D8" s="266"/>
      <c r="E8" s="266"/>
      <c r="F8" s="266"/>
      <c r="G8" s="266"/>
      <c r="H8" s="266"/>
      <c r="I8" s="267"/>
      <c r="J8" s="120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ht="14.5">
      <c r="A9" s="224"/>
      <c r="B9" s="221"/>
      <c r="C9" s="268"/>
      <c r="D9" s="269"/>
      <c r="E9" s="269"/>
      <c r="F9" s="269"/>
      <c r="G9" s="269"/>
      <c r="H9" s="269"/>
      <c r="I9" s="270"/>
      <c r="J9" s="121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ht="14.5">
      <c r="A10" s="224"/>
      <c r="B10" s="217"/>
      <c r="C10" s="265"/>
      <c r="D10" s="266"/>
      <c r="E10" s="266"/>
      <c r="F10" s="266"/>
      <c r="G10" s="266"/>
      <c r="H10" s="266"/>
      <c r="I10" s="267"/>
      <c r="J10" s="120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ht="14.5">
      <c r="A11" s="224"/>
      <c r="B11" s="221"/>
      <c r="C11" s="268"/>
      <c r="D11" s="269"/>
      <c r="E11" s="269"/>
      <c r="F11" s="269"/>
      <c r="G11" s="269"/>
      <c r="H11" s="269"/>
      <c r="I11" s="270"/>
      <c r="J11" s="121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ht="14.5">
      <c r="A12" s="224"/>
      <c r="B12" s="217"/>
      <c r="C12" s="265"/>
      <c r="D12" s="266"/>
      <c r="E12" s="266"/>
      <c r="F12" s="266"/>
      <c r="G12" s="266"/>
      <c r="H12" s="266"/>
      <c r="I12" s="267"/>
      <c r="J12" s="120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 ht="14.5">
      <c r="A13" s="224"/>
      <c r="B13" s="221"/>
      <c r="C13" s="268"/>
      <c r="D13" s="269"/>
      <c r="E13" s="269"/>
      <c r="F13" s="269"/>
      <c r="G13" s="269"/>
      <c r="H13" s="269"/>
      <c r="I13" s="270"/>
      <c r="J13" s="121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ht="14.5">
      <c r="A14" s="224"/>
      <c r="B14" s="217"/>
      <c r="C14" s="265"/>
      <c r="D14" s="266"/>
      <c r="E14" s="266"/>
      <c r="F14" s="266"/>
      <c r="G14" s="266"/>
      <c r="H14" s="266"/>
      <c r="I14" s="267"/>
      <c r="J14" s="120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ht="14.5">
      <c r="A15" s="224"/>
      <c r="B15" s="220"/>
      <c r="C15" s="268"/>
      <c r="D15" s="269"/>
      <c r="E15" s="269"/>
      <c r="F15" s="269"/>
      <c r="G15" s="269"/>
      <c r="H15" s="269"/>
      <c r="I15" s="270"/>
      <c r="J15" s="119"/>
      <c r="K15" s="20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4.5">
      <c r="A16" s="224"/>
      <c r="B16" s="217"/>
      <c r="C16" s="265"/>
      <c r="D16" s="266"/>
      <c r="E16" s="266"/>
      <c r="F16" s="266"/>
      <c r="G16" s="266"/>
      <c r="H16" s="266"/>
      <c r="I16" s="267"/>
      <c r="J16" s="120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 ht="14.5">
      <c r="A17" s="224"/>
      <c r="B17" s="221"/>
      <c r="C17" s="268"/>
      <c r="D17" s="269"/>
      <c r="E17" s="269"/>
      <c r="F17" s="269"/>
      <c r="G17" s="269"/>
      <c r="H17" s="269"/>
      <c r="I17" s="270"/>
      <c r="J17" s="121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 ht="14.5">
      <c r="A18" s="224"/>
      <c r="B18" s="217"/>
      <c r="C18" s="265"/>
      <c r="D18" s="266"/>
      <c r="E18" s="266"/>
      <c r="F18" s="266"/>
      <c r="G18" s="266"/>
      <c r="H18" s="266"/>
      <c r="I18" s="267"/>
      <c r="J18" s="120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 ht="14.5">
      <c r="A19" s="224"/>
      <c r="B19" s="220"/>
      <c r="C19" s="268"/>
      <c r="D19" s="269"/>
      <c r="E19" s="269"/>
      <c r="F19" s="269"/>
      <c r="G19" s="269"/>
      <c r="H19" s="269"/>
      <c r="I19" s="270"/>
      <c r="J19" s="121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224"/>
      <c r="B20" s="222"/>
      <c r="C20" s="271"/>
      <c r="D20" s="272"/>
      <c r="E20" s="272"/>
      <c r="F20" s="272"/>
      <c r="G20" s="272"/>
      <c r="H20" s="272"/>
      <c r="I20" s="273"/>
      <c r="J20" s="122"/>
      <c r="K20" s="20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194"/>
      <c r="B21" s="9"/>
      <c r="C21" s="13"/>
      <c r="D21" s="25"/>
      <c r="E21" s="25"/>
      <c r="F21" s="25"/>
      <c r="G21" s="25"/>
      <c r="H21" s="25"/>
      <c r="I21" s="35" t="s">
        <v>133</v>
      </c>
      <c r="J21" s="75">
        <f>SUM('Seite 4'!J$5:J$20)</f>
        <v>0</v>
      </c>
      <c r="K21" s="209"/>
    </row>
    <row r="22" spans="1:100" s="40" customFormat="1" ht="18" customHeight="1" thickBot="1">
      <c r="A22" s="153"/>
      <c r="B22" s="160"/>
      <c r="C22" s="161"/>
      <c r="D22" s="187"/>
      <c r="E22" s="187"/>
      <c r="F22" s="187"/>
      <c r="G22" s="187"/>
      <c r="H22" s="187"/>
      <c r="I22" s="207" t="s">
        <v>134</v>
      </c>
      <c r="J22" s="207"/>
      <c r="K22" s="188">
        <f>SUM(K5:K20)</f>
        <v>0</v>
      </c>
    </row>
    <row r="23" spans="1:100" ht="14.5" thickBot="1">
      <c r="A23" s="6"/>
      <c r="B23" s="4"/>
      <c r="C23" s="4"/>
      <c r="I23" s="4"/>
      <c r="J23" s="49"/>
    </row>
    <row r="24" spans="1:100" ht="14.5" thickBot="1">
      <c r="A24" s="6"/>
      <c r="B24" s="4" t="s">
        <v>135</v>
      </c>
      <c r="C24" s="4"/>
      <c r="I24" s="5" t="s">
        <v>58</v>
      </c>
      <c r="J24" s="277">
        <f>J21+'Seite 3'!J62+'Seite 3'!J31+'Seite 2'!K53</f>
        <v>0</v>
      </c>
      <c r="K24" s="278"/>
    </row>
    <row r="25" spans="1:100" ht="15" thickBot="1">
      <c r="A25" s="133"/>
      <c r="B25" s="133" t="s">
        <v>136</v>
      </c>
      <c r="C25" s="133"/>
      <c r="D25" s="136"/>
      <c r="E25" s="136"/>
      <c r="F25" s="136"/>
      <c r="G25" s="136"/>
      <c r="H25" s="136"/>
      <c r="I25" s="210" t="s">
        <v>137</v>
      </c>
      <c r="J25" s="279">
        <f>+K22+'Seite 2'!L54+'Seite 3'!K32+'Seite 3'!K63</f>
        <v>0</v>
      </c>
      <c r="K25" s="280"/>
    </row>
    <row r="26" spans="1:100">
      <c r="A26" s="6"/>
      <c r="B26" s="4"/>
      <c r="C26" s="4"/>
      <c r="I26" s="4"/>
      <c r="J26" s="49"/>
    </row>
    <row r="27" spans="1:100">
      <c r="A27" s="58"/>
      <c r="B27" s="4"/>
      <c r="C27" s="4"/>
    </row>
    <row r="28" spans="1:100">
      <c r="A28" s="58" t="s">
        <v>59</v>
      </c>
      <c r="B28" s="4" t="s">
        <v>138</v>
      </c>
      <c r="C28" s="4"/>
    </row>
    <row r="29" spans="1:100">
      <c r="A29" s="132" t="s">
        <v>139</v>
      </c>
      <c r="B29" s="133" t="s">
        <v>76</v>
      </c>
      <c r="C29" s="211"/>
      <c r="D29" s="191"/>
      <c r="E29" s="191"/>
    </row>
    <row r="30" spans="1:100" ht="14.5">
      <c r="A30" s="192"/>
      <c r="B30" s="218"/>
      <c r="C30" s="11" t="s">
        <v>140</v>
      </c>
      <c r="D30" s="11"/>
      <c r="E30" s="11"/>
      <c r="F30" s="11"/>
      <c r="G30" s="11"/>
      <c r="H30" s="11"/>
      <c r="I30" s="11"/>
      <c r="J30" s="55" t="s">
        <v>107</v>
      </c>
      <c r="K30" s="208" t="s">
        <v>108</v>
      </c>
    </row>
    <row r="31" spans="1:100" ht="13.15" customHeight="1">
      <c r="A31" s="194"/>
      <c r="B31" s="219"/>
      <c r="C31" s="25"/>
      <c r="D31" s="13"/>
      <c r="E31" s="13"/>
      <c r="F31" s="13"/>
      <c r="G31" s="13"/>
      <c r="H31" s="34"/>
      <c r="I31" s="13"/>
      <c r="J31" s="54" t="s">
        <v>110</v>
      </c>
      <c r="K31" s="202" t="s">
        <v>110</v>
      </c>
    </row>
    <row r="32" spans="1:100" ht="14.5">
      <c r="A32" s="224"/>
      <c r="B32" s="225"/>
      <c r="C32" s="262"/>
      <c r="D32" s="263"/>
      <c r="E32" s="263"/>
      <c r="F32" s="263"/>
      <c r="G32" s="263"/>
      <c r="H32" s="263"/>
      <c r="I32" s="264"/>
      <c r="J32" s="123"/>
      <c r="K32" s="21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 ht="14.5">
      <c r="A33" s="224"/>
      <c r="B33" s="217"/>
      <c r="C33" s="265"/>
      <c r="D33" s="266"/>
      <c r="E33" s="266"/>
      <c r="F33" s="266"/>
      <c r="G33" s="266"/>
      <c r="H33" s="266"/>
      <c r="I33" s="267"/>
      <c r="J33" s="120"/>
      <c r="K33" s="20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4.5">
      <c r="A34" s="224"/>
      <c r="B34" s="221"/>
      <c r="C34" s="268"/>
      <c r="D34" s="269"/>
      <c r="E34" s="269"/>
      <c r="F34" s="269"/>
      <c r="G34" s="269"/>
      <c r="H34" s="269"/>
      <c r="I34" s="270"/>
      <c r="J34" s="121"/>
      <c r="K34" s="205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4.5">
      <c r="A35" s="224"/>
      <c r="B35" s="217"/>
      <c r="C35" s="265"/>
      <c r="D35" s="266"/>
      <c r="E35" s="266"/>
      <c r="F35" s="266"/>
      <c r="G35" s="266"/>
      <c r="H35" s="266"/>
      <c r="I35" s="267"/>
      <c r="J35" s="120"/>
      <c r="K35" s="20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4.5">
      <c r="A36" s="224"/>
      <c r="B36" s="221"/>
      <c r="C36" s="268"/>
      <c r="D36" s="269"/>
      <c r="E36" s="269"/>
      <c r="F36" s="269"/>
      <c r="G36" s="269"/>
      <c r="H36" s="269"/>
      <c r="I36" s="270"/>
      <c r="J36" s="121"/>
      <c r="K36" s="205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4.5">
      <c r="A37" s="224"/>
      <c r="B37" s="217"/>
      <c r="C37" s="265"/>
      <c r="D37" s="266"/>
      <c r="E37" s="266"/>
      <c r="F37" s="266"/>
      <c r="G37" s="266"/>
      <c r="H37" s="266"/>
      <c r="I37" s="267"/>
      <c r="J37" s="120"/>
      <c r="K37" s="20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4.5">
      <c r="A38" s="224"/>
      <c r="B38" s="221"/>
      <c r="C38" s="268"/>
      <c r="D38" s="269"/>
      <c r="E38" s="269"/>
      <c r="F38" s="269"/>
      <c r="G38" s="269"/>
      <c r="H38" s="269"/>
      <c r="I38" s="270"/>
      <c r="J38" s="121"/>
      <c r="K38" s="205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 ht="14.5">
      <c r="A39" s="224"/>
      <c r="B39" s="217"/>
      <c r="C39" s="265"/>
      <c r="D39" s="266"/>
      <c r="E39" s="266"/>
      <c r="F39" s="266"/>
      <c r="G39" s="266"/>
      <c r="H39" s="266"/>
      <c r="I39" s="267"/>
      <c r="J39" s="120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 ht="14.5">
      <c r="A40" s="224"/>
      <c r="B40" s="221"/>
      <c r="C40" s="268"/>
      <c r="D40" s="269"/>
      <c r="E40" s="269"/>
      <c r="F40" s="269"/>
      <c r="G40" s="269"/>
      <c r="H40" s="269"/>
      <c r="I40" s="270"/>
      <c r="J40" s="121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 ht="14.5">
      <c r="A41" s="224"/>
      <c r="B41" s="217"/>
      <c r="C41" s="265"/>
      <c r="D41" s="266"/>
      <c r="E41" s="266"/>
      <c r="F41" s="266"/>
      <c r="G41" s="266"/>
      <c r="H41" s="266"/>
      <c r="I41" s="267"/>
      <c r="J41" s="120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 ht="14.5">
      <c r="A42" s="224"/>
      <c r="B42" s="221"/>
      <c r="C42" s="268"/>
      <c r="D42" s="269"/>
      <c r="E42" s="269"/>
      <c r="F42" s="269"/>
      <c r="G42" s="269"/>
      <c r="H42" s="269"/>
      <c r="I42" s="270"/>
      <c r="J42" s="121"/>
      <c r="K42" s="205"/>
      <c r="L42"/>
      <c r="M42"/>
      <c r="N42" s="6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 ht="14.5">
      <c r="A43" s="224"/>
      <c r="B43" s="217"/>
      <c r="C43" s="265"/>
      <c r="D43" s="266"/>
      <c r="E43" s="266"/>
      <c r="F43" s="266"/>
      <c r="G43" s="266"/>
      <c r="H43" s="266"/>
      <c r="I43" s="267"/>
      <c r="J43" s="120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 ht="14.5">
      <c r="A44" s="224"/>
      <c r="B44" s="221"/>
      <c r="C44" s="268"/>
      <c r="D44" s="269"/>
      <c r="E44" s="269"/>
      <c r="F44" s="269"/>
      <c r="G44" s="269"/>
      <c r="H44" s="269"/>
      <c r="I44" s="270"/>
      <c r="J44" s="121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 ht="14.5">
      <c r="A45" s="224"/>
      <c r="B45" s="217"/>
      <c r="C45" s="265"/>
      <c r="D45" s="266"/>
      <c r="E45" s="266"/>
      <c r="F45" s="266"/>
      <c r="G45" s="266"/>
      <c r="H45" s="266"/>
      <c r="I45" s="267"/>
      <c r="J45" s="120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 ht="14.5">
      <c r="A46" s="224"/>
      <c r="B46" s="220"/>
      <c r="C46" s="268"/>
      <c r="D46" s="269"/>
      <c r="E46" s="269"/>
      <c r="F46" s="269"/>
      <c r="G46" s="269"/>
      <c r="H46" s="269"/>
      <c r="I46" s="270"/>
      <c r="J46" s="119"/>
      <c r="K46" s="20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224"/>
      <c r="B47" s="221"/>
      <c r="C47" s="271"/>
      <c r="D47" s="272"/>
      <c r="E47" s="272"/>
      <c r="F47" s="272"/>
      <c r="G47" s="272"/>
      <c r="H47" s="272"/>
      <c r="I47" s="273"/>
      <c r="J47" s="121"/>
      <c r="K47" s="20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" thickBot="1">
      <c r="A48" s="212"/>
      <c r="B48" s="63" t="s">
        <v>141</v>
      </c>
      <c r="C48" s="63"/>
      <c r="D48" s="7"/>
      <c r="E48" s="7"/>
      <c r="F48" s="7"/>
      <c r="G48" s="7"/>
      <c r="H48" s="7"/>
      <c r="I48" s="64" t="s">
        <v>61</v>
      </c>
      <c r="J48" s="75">
        <f>SUM('Seite 4'!J32:J47)</f>
        <v>0</v>
      </c>
      <c r="K48" s="216"/>
    </row>
    <row r="49" spans="1:11" s="41" customFormat="1" ht="14.5" thickBot="1">
      <c r="A49" s="213"/>
      <c r="B49" s="184" t="s">
        <v>142</v>
      </c>
      <c r="C49" s="184"/>
      <c r="D49" s="184"/>
      <c r="E49" s="184"/>
      <c r="F49" s="184"/>
      <c r="G49" s="184"/>
      <c r="H49" s="184"/>
      <c r="I49" s="186" t="s">
        <v>143</v>
      </c>
      <c r="J49" s="214"/>
      <c r="K49" s="188">
        <f>SUM(K32:K47)</f>
        <v>0</v>
      </c>
    </row>
    <row r="50" spans="1:11">
      <c r="A50" s="6"/>
      <c r="B50" s="4"/>
      <c r="C50" s="4"/>
      <c r="I50" s="4"/>
      <c r="J50" s="49"/>
    </row>
    <row r="51" spans="1:11" ht="14.5" thickBot="1">
      <c r="A51" s="6"/>
      <c r="B51" s="4"/>
      <c r="C51" s="4"/>
    </row>
    <row r="52" spans="1:11" s="40" customFormat="1" ht="24" customHeight="1" thickBot="1">
      <c r="A52" s="143" t="s">
        <v>144</v>
      </c>
      <c r="B52" s="133" t="s">
        <v>145</v>
      </c>
      <c r="C52" s="133"/>
      <c r="D52" s="136"/>
      <c r="E52" s="136"/>
      <c r="F52" s="136"/>
      <c r="G52" s="136"/>
      <c r="H52" s="136"/>
      <c r="I52" s="210" t="s">
        <v>146</v>
      </c>
      <c r="J52" s="281">
        <f>+'Seite 2'!L15+K49+J25</f>
        <v>0</v>
      </c>
      <c r="K52" s="282"/>
    </row>
    <row r="54" spans="1:11">
      <c r="A54" s="8"/>
    </row>
    <row r="55" spans="1:11">
      <c r="A55" s="8"/>
    </row>
    <row r="56" spans="1:11">
      <c r="A56" s="6"/>
      <c r="B56" s="4"/>
      <c r="C56" s="4"/>
    </row>
    <row r="57" spans="1:11">
      <c r="A57" s="42"/>
      <c r="B57" s="4"/>
      <c r="C57" s="4"/>
      <c r="H57" s="1"/>
      <c r="I57" s="43"/>
    </row>
    <row r="58" spans="1:11" ht="14.5" thickBot="1">
      <c r="A58" s="6"/>
      <c r="B58" s="4"/>
      <c r="C58" s="4"/>
    </row>
    <row r="59" spans="1:11" s="17" customFormat="1" ht="30" customHeight="1" thickBot="1">
      <c r="A59" s="14"/>
      <c r="B59" s="15" t="s">
        <v>79</v>
      </c>
      <c r="C59" s="15"/>
      <c r="D59" s="16"/>
      <c r="E59" s="16"/>
      <c r="F59" s="16"/>
      <c r="G59" s="16"/>
      <c r="H59" s="36" t="s">
        <v>147</v>
      </c>
      <c r="I59" s="274">
        <f>SUM(+'Seite 4'!J52+'Seite 4'!J24+'Seite 2'!K14+J48)</f>
        <v>0</v>
      </c>
      <c r="J59" s="275"/>
      <c r="K59" s="276"/>
    </row>
  </sheetData>
  <mergeCells count="36">
    <mergeCell ref="C42:I42"/>
    <mergeCell ref="C43:I43"/>
    <mergeCell ref="C44:I44"/>
    <mergeCell ref="C45:I45"/>
    <mergeCell ref="C17:I17"/>
    <mergeCell ref="C18:I18"/>
    <mergeCell ref="C19:I19"/>
    <mergeCell ref="C20:I20"/>
    <mergeCell ref="C9:I9"/>
    <mergeCell ref="C10:I10"/>
    <mergeCell ref="C11:I11"/>
    <mergeCell ref="C12:I12"/>
    <mergeCell ref="C14:I14"/>
    <mergeCell ref="C15:I15"/>
    <mergeCell ref="C16:I16"/>
    <mergeCell ref="I59:K59"/>
    <mergeCell ref="J24:K24"/>
    <mergeCell ref="J25:K25"/>
    <mergeCell ref="J52:K52"/>
    <mergeCell ref="C32:I32"/>
    <mergeCell ref="C33:I33"/>
    <mergeCell ref="C40:I40"/>
    <mergeCell ref="C41:I41"/>
    <mergeCell ref="C34:I34"/>
    <mergeCell ref="C35:I35"/>
    <mergeCell ref="C36:I36"/>
    <mergeCell ref="C37:I37"/>
    <mergeCell ref="C39:I39"/>
    <mergeCell ref="C38:I38"/>
    <mergeCell ref="C46:I46"/>
    <mergeCell ref="C47:I47"/>
    <mergeCell ref="C5:I5"/>
    <mergeCell ref="C6:I6"/>
    <mergeCell ref="C7:I7"/>
    <mergeCell ref="C8:I8"/>
    <mergeCell ref="C13:I13"/>
  </mergeCells>
  <phoneticPr fontId="0" type="noConversion"/>
  <pageMargins left="0.23622047244094491" right="0.19685039370078741" top="0.45" bottom="0.43" header="0.2" footer="0.21"/>
  <pageSetup paperSize="9" scale="85" orientation="portrait" r:id="rId1"/>
  <headerFooter alignWithMargins="0">
    <oddFooter>&amp;LOfferte - Auftrag 8A - Version September 2014&amp;C4/4&amp;R&amp;D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A Dokument" ma:contentTypeID="0x01010011144445D273427B9D6240D104CBB189003C82F5E837351F4CB880611660717F85" ma:contentTypeVersion="21" ma:contentTypeDescription="Dieser Inhaltstyp wird für Dokumente des EDA verwendet und bietet zusätzliche Felder gegenüber dem Standard SharePoint Inhaltstyp." ma:contentTypeScope="" ma:versionID="7f359a9327aaec875c4f88319a00cd46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a4dc8646102f91ff3f817ea84ceafa60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iert, wann das Dokument erstellt wurde (im Gegensatz zu erstellt, welches dem Zeitpunkt des Hochladens des Dokuments nach SharePoint entsprich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Möglichkeit zur Wertung des Dokuments bezüglich Inhalt, Zuverlässigkeit, Aktualität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Inhaltsangabe zum Dokum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er hat diesen Inhalt erstellt/geschrieben? Dieses Feld verwenden wenn Autoren keine EDA-Mitarbeiter/-innen sind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er hat diesen Inhalt publiziert oder hochgeladen?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/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/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/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/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 xsi:nil="true"/>
        <AccountType/>
      </UserInfo>
    </EdaContact>
  </documentManagement>
</p:properties>
</file>

<file path=customXml/itemProps1.xml><?xml version="1.0" encoding="utf-8"?>
<ds:datastoreItem xmlns:ds="http://schemas.openxmlformats.org/officeDocument/2006/customXml" ds:itemID="{3D59CB6B-A20C-45EE-9E36-CA716F42E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C3C91B-A556-4E60-AC67-8B0EBFA0E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AB314-649E-42DF-A6D6-841295FD8477}">
  <ds:schemaRefs>
    <ds:schemaRef ds:uri="http://schemas.microsoft.com/office/infopath/2007/PartnerControls"/>
    <ds:schemaRef ds:uri="http://schemas.microsoft.com/office/2006/metadata/properties"/>
    <ds:schemaRef ds:uri="232d8759-9594-46fc-9003-4741c2d79a00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a67a32d5-cc89-4724-9e73-da407116347f"/>
    <ds:schemaRef ds:uri="4ff79eb2-362b-468d-b56b-638f7c488e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Informationen</vt:lpstr>
      <vt:lpstr>Offerte Typ A Seite 1</vt:lpstr>
      <vt:lpstr>Seite 2</vt:lpstr>
      <vt:lpstr>Seite 3</vt:lpstr>
      <vt:lpstr>Seite 4</vt:lpstr>
    </vt:vector>
  </TitlesOfParts>
  <Manager/>
  <Company>Switzerland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SDC Switzerland</dc:creator>
  <cp:keywords/>
  <dc:description/>
  <cp:lastModifiedBy>Müller Pascal EDA MEP</cp:lastModifiedBy>
  <cp:revision/>
  <dcterms:created xsi:type="dcterms:W3CDTF">2000-11-29T13:48:18Z</dcterms:created>
  <dcterms:modified xsi:type="dcterms:W3CDTF">2021-08-06T05:49:48Z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COO.2011.100.6.185408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14.03.2005 11:19:22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*COO.2011.100.6.185408*</vt:lpwstr>
  </property>
  <property fmtid="{D5CDD505-2E9C-101B-9397-08002B2CF9AE}" pid="20" name="FSC#COOELAK@1.1001:RefBarCode">
    <vt:lpwstr>*Offertformular 8A*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</Properties>
</file>