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drawings/drawing4.xml" ContentType="application/vnd.openxmlformats-officedocument.drawing+xml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drawings/drawing5.xml" ContentType="application/vnd.openxmlformats-officedocument.drawing+xml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OLEL\Downloads\"/>
    </mc:Choice>
  </mc:AlternateContent>
  <xr:revisionPtr revIDLastSave="0" documentId="8_{64699846-DBE9-46E9-A3A5-761735D1DC2D}" xr6:coauthVersionLast="47" xr6:coauthVersionMax="47" xr10:uidLastSave="{00000000-0000-0000-0000-000000000000}"/>
  <bookViews>
    <workbookView xWindow="-120" yWindow="-120" windowWidth="29040" windowHeight="17520" tabRatio="972"/>
  </bookViews>
  <sheets>
    <sheet name="Expense Account Type B Page 1" sheetId="1" r:id="rId1"/>
    <sheet name="Page 2" sheetId="5" r:id="rId2"/>
    <sheet name="Page 3" sheetId="9" r:id="rId3"/>
    <sheet name="Page 4" sheetId="7" r:id="rId4"/>
    <sheet name="Page 5" sheetId="16" r:id="rId5"/>
  </sheets>
  <definedNames>
    <definedName name="_xlnm.Print_Area" localSheetId="2">'Page 3'!$A$1:$Q$32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" i="5" l="1"/>
  <c r="Q6" i="5"/>
  <c r="Q7" i="5"/>
  <c r="Q8" i="5"/>
  <c r="Q9" i="5"/>
  <c r="Q28" i="5" s="1"/>
  <c r="F36" i="1" s="1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Q39" i="5"/>
  <c r="Q40" i="5"/>
  <c r="Q49" i="5" s="1"/>
  <c r="F38" i="1" s="1"/>
  <c r="F37" i="1" s="1"/>
  <c r="Q41" i="5"/>
  <c r="Q42" i="5"/>
  <c r="Q43" i="5"/>
  <c r="Q44" i="5"/>
  <c r="Q45" i="5"/>
  <c r="Q46" i="5"/>
  <c r="Q47" i="5"/>
  <c r="Q6" i="9"/>
  <c r="Q7" i="9"/>
  <c r="Q32" i="9" s="1"/>
  <c r="Q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K39" i="5"/>
  <c r="P39" i="5" s="1"/>
  <c r="L39" i="5"/>
  <c r="M39" i="5"/>
  <c r="K40" i="5"/>
  <c r="L40" i="5"/>
  <c r="M40" i="5"/>
  <c r="P40" i="5" s="1"/>
  <c r="K41" i="5"/>
  <c r="P41" i="5" s="1"/>
  <c r="L41" i="5"/>
  <c r="M41" i="5"/>
  <c r="K42" i="5"/>
  <c r="P42" i="5" s="1"/>
  <c r="L42" i="5"/>
  <c r="M42" i="5"/>
  <c r="K43" i="5"/>
  <c r="L43" i="5"/>
  <c r="M43" i="5"/>
  <c r="P43" i="5" s="1"/>
  <c r="K44" i="5"/>
  <c r="P44" i="5" s="1"/>
  <c r="L44" i="5"/>
  <c r="M44" i="5"/>
  <c r="K45" i="5"/>
  <c r="P45" i="5" s="1"/>
  <c r="L45" i="5"/>
  <c r="M45" i="5"/>
  <c r="K46" i="5"/>
  <c r="L46" i="5"/>
  <c r="M46" i="5"/>
  <c r="P46" i="5" s="1"/>
  <c r="K47" i="5"/>
  <c r="P47" i="5" s="1"/>
  <c r="L47" i="5"/>
  <c r="M47" i="5"/>
  <c r="K6" i="9"/>
  <c r="P6" i="9" s="1"/>
  <c r="L6" i="9"/>
  <c r="M6" i="9"/>
  <c r="K7" i="9"/>
  <c r="L7" i="9"/>
  <c r="M7" i="9"/>
  <c r="P7" i="9" s="1"/>
  <c r="K8" i="9"/>
  <c r="P8" i="9" s="1"/>
  <c r="L8" i="9"/>
  <c r="M8" i="9"/>
  <c r="K9" i="9"/>
  <c r="P9" i="9" s="1"/>
  <c r="L9" i="9"/>
  <c r="M9" i="9"/>
  <c r="K10" i="9"/>
  <c r="L10" i="9"/>
  <c r="M10" i="9"/>
  <c r="P10" i="9" s="1"/>
  <c r="K11" i="9"/>
  <c r="P11" i="9" s="1"/>
  <c r="L11" i="9"/>
  <c r="M11" i="9"/>
  <c r="K12" i="9"/>
  <c r="P12" i="9" s="1"/>
  <c r="L12" i="9"/>
  <c r="M12" i="9"/>
  <c r="K13" i="9"/>
  <c r="L13" i="9"/>
  <c r="M13" i="9"/>
  <c r="P13" i="9" s="1"/>
  <c r="K14" i="9"/>
  <c r="P14" i="9" s="1"/>
  <c r="L14" i="9"/>
  <c r="M14" i="9"/>
  <c r="K15" i="9"/>
  <c r="P15" i="9" s="1"/>
  <c r="L15" i="9"/>
  <c r="M15" i="9"/>
  <c r="K16" i="9"/>
  <c r="L16" i="9"/>
  <c r="M16" i="9"/>
  <c r="P16" i="9" s="1"/>
  <c r="K17" i="9"/>
  <c r="P17" i="9" s="1"/>
  <c r="L17" i="9"/>
  <c r="M17" i="9"/>
  <c r="K18" i="9"/>
  <c r="P18" i="9" s="1"/>
  <c r="L18" i="9"/>
  <c r="M18" i="9"/>
  <c r="K19" i="9"/>
  <c r="L19" i="9"/>
  <c r="M19" i="9"/>
  <c r="P19" i="9" s="1"/>
  <c r="K20" i="9"/>
  <c r="P20" i="9" s="1"/>
  <c r="L20" i="9"/>
  <c r="M20" i="9"/>
  <c r="K21" i="9"/>
  <c r="P21" i="9" s="1"/>
  <c r="L21" i="9"/>
  <c r="M21" i="9"/>
  <c r="K22" i="9"/>
  <c r="L22" i="9"/>
  <c r="M22" i="9"/>
  <c r="P22" i="9" s="1"/>
  <c r="K23" i="9"/>
  <c r="P23" i="9" s="1"/>
  <c r="L23" i="9"/>
  <c r="M23" i="9"/>
  <c r="K24" i="9"/>
  <c r="P24" i="9" s="1"/>
  <c r="L24" i="9"/>
  <c r="M24" i="9"/>
  <c r="K25" i="9"/>
  <c r="L25" i="9"/>
  <c r="M25" i="9"/>
  <c r="P25" i="9" s="1"/>
  <c r="K26" i="9"/>
  <c r="P26" i="9" s="1"/>
  <c r="L26" i="9"/>
  <c r="M26" i="9"/>
  <c r="K27" i="9"/>
  <c r="P27" i="9" s="1"/>
  <c r="L27" i="9"/>
  <c r="M27" i="9"/>
  <c r="K28" i="9"/>
  <c r="L28" i="9"/>
  <c r="M28" i="9"/>
  <c r="P28" i="9" s="1"/>
  <c r="K29" i="9"/>
  <c r="P29" i="9" s="1"/>
  <c r="L29" i="9"/>
  <c r="M29" i="9"/>
  <c r="K30" i="9"/>
  <c r="P30" i="9" s="1"/>
  <c r="L30" i="9"/>
  <c r="M30" i="9"/>
  <c r="J29" i="7"/>
  <c r="F28" i="1" s="1"/>
  <c r="J60" i="7"/>
  <c r="F29" i="1"/>
  <c r="K30" i="7"/>
  <c r="F39" i="1" s="1"/>
  <c r="K61" i="7"/>
  <c r="F40" i="1"/>
  <c r="J48" i="16"/>
  <c r="F33" i="1" s="1"/>
  <c r="K22" i="16"/>
  <c r="F41" i="1" s="1"/>
  <c r="K49" i="16"/>
  <c r="F42" i="1" s="1"/>
  <c r="J21" i="16"/>
  <c r="F30" i="1"/>
  <c r="J62" i="16"/>
  <c r="J57" i="16"/>
  <c r="F45" i="1"/>
  <c r="P27" i="5"/>
  <c r="F22" i="1" s="1"/>
  <c r="F23" i="1" s="1"/>
  <c r="F43" i="1" l="1"/>
  <c r="P31" i="9"/>
  <c r="J24" i="16" s="1"/>
  <c r="P48" i="5"/>
  <c r="F27" i="1" s="1"/>
  <c r="F48" i="1"/>
  <c r="F49" i="1" s="1"/>
  <c r="J25" i="16"/>
  <c r="J52" i="16" s="1"/>
  <c r="I64" i="16" s="1"/>
  <c r="F31" i="1" l="1"/>
  <c r="F51" i="1" s="1"/>
  <c r="F26" i="1"/>
  <c r="J64" i="16"/>
</calcChain>
</file>

<file path=xl/comments1.xml><?xml version="1.0" encoding="utf-8"?>
<comments xmlns="http://schemas.openxmlformats.org/spreadsheetml/2006/main">
  <authors>
    <author>SDC Switzerland</author>
  </authors>
  <commentList>
    <comment ref="C45" authorId="0" shapeId="0">
      <text>
        <r>
          <rPr>
            <b/>
            <sz val="8"/>
            <color indexed="81"/>
            <rFont val="Tahoma"/>
            <family val="2"/>
          </rPr>
          <t>SDC Switzerland:</t>
        </r>
        <r>
          <rPr>
            <sz val="8"/>
            <color indexed="81"/>
            <rFont val="Tahoma"/>
            <family val="2"/>
          </rPr>
          <t xml:space="preserve">
Aktueller %-Satz einfügen</t>
        </r>
      </text>
    </comment>
  </commentList>
</comments>
</file>

<file path=xl/comments2.xml><?xml version="1.0" encoding="utf-8"?>
<comments xmlns="http://schemas.openxmlformats.org/spreadsheetml/2006/main">
  <authors>
    <author>SDC Switzerland</author>
  </authors>
  <commentList>
    <comment ref="C12" authorId="0" shapeId="0">
      <text>
        <r>
          <rPr>
            <sz val="14"/>
            <color indexed="81"/>
            <rFont val="Tahoma"/>
            <family val="2"/>
          </rPr>
          <t>Bei Bedarf können für weitere Beauftragte "rows" zwischen den Linen 13 und 22 mit Format "unhide" geöffnet werden.</t>
        </r>
      </text>
    </comment>
    <comment ref="C24" authorId="0" shapeId="0">
      <text>
        <r>
          <rPr>
            <sz val="14"/>
            <color indexed="81"/>
            <rFont val="Tahoma"/>
            <family val="2"/>
          </rPr>
          <t>Bei Bedarf können für weitere Sekretariatskosten  "rows" zwischen den Linen 25 und 26 mit Format "unhide" geöffnet werden.</t>
        </r>
        <r>
          <rPr>
            <sz val="12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SDC Switzerland</author>
  </authors>
  <commentList>
    <comment ref="C55" authorId="0" shapeId="0">
      <text>
        <r>
          <rPr>
            <b/>
            <sz val="8"/>
            <color indexed="81"/>
            <rFont val="Tahoma"/>
            <family val="2"/>
          </rPr>
          <t>SDC Switzerland:</t>
        </r>
        <r>
          <rPr>
            <sz val="8"/>
            <color indexed="81"/>
            <rFont val="Tahoma"/>
            <family val="2"/>
          </rPr>
          <t xml:space="preserve">
Aktueller %-Satz einfügen</t>
        </r>
      </text>
    </comment>
  </commentList>
</comments>
</file>

<file path=xl/sharedStrings.xml><?xml version="1.0" encoding="utf-8"?>
<sst xmlns="http://schemas.openxmlformats.org/spreadsheetml/2006/main" count="284" uniqueCount="177">
  <si>
    <t xml:space="preserve">   1.</t>
  </si>
  <si>
    <t xml:space="preserve">REMUNERATION </t>
  </si>
  <si>
    <t xml:space="preserve">   1.1</t>
  </si>
  <si>
    <t>TOTAL REMUNERATION</t>
  </si>
  <si>
    <t>SUM 1.</t>
  </si>
  <si>
    <t xml:space="preserve">   2.</t>
  </si>
  <si>
    <t>Additional travel expenses</t>
  </si>
  <si>
    <t>Travel expenses</t>
  </si>
  <si>
    <t>Other costs</t>
  </si>
  <si>
    <t>TOTAL DIRECT COSTS</t>
  </si>
  <si>
    <t>SUM 2.</t>
  </si>
  <si>
    <t xml:space="preserve">   3.</t>
  </si>
  <si>
    <t>SUM 3.</t>
  </si>
  <si>
    <t xml:space="preserve">   4.</t>
  </si>
  <si>
    <t>SUM 4.</t>
  </si>
  <si>
    <t xml:space="preserve"> </t>
  </si>
  <si>
    <t xml:space="preserve">   5.</t>
  </si>
  <si>
    <t xml:space="preserve">VAT </t>
  </si>
  <si>
    <t xml:space="preserve">   6.</t>
  </si>
  <si>
    <t>ADVANCE PAYMENTS</t>
  </si>
  <si>
    <t>Date of Payment</t>
  </si>
  <si>
    <t>TOTAL ADVANCE PAYMENTS</t>
  </si>
  <si>
    <t>./.</t>
  </si>
  <si>
    <t>GRAND TOTAL</t>
  </si>
  <si>
    <t>price/ unit</t>
  </si>
  <si>
    <t>unit</t>
  </si>
  <si>
    <t>quantity</t>
  </si>
  <si>
    <t>Costs</t>
  </si>
  <si>
    <t>TOTAL REMUNERATION 1.</t>
  </si>
  <si>
    <t>Description</t>
  </si>
  <si>
    <t>TOTAL VAT 5.</t>
  </si>
  <si>
    <t>SUM 5.</t>
  </si>
  <si>
    <t>Place</t>
  </si>
  <si>
    <t>Date</t>
  </si>
  <si>
    <t>from</t>
  </si>
  <si>
    <t>to</t>
  </si>
  <si>
    <t>Time</t>
  </si>
  <si>
    <t>Departure</t>
  </si>
  <si>
    <t>Arrival</t>
  </si>
  <si>
    <t>Number</t>
  </si>
  <si>
    <t>Days</t>
  </si>
  <si>
    <t>Breakfast</t>
  </si>
  <si>
    <t>Lunch</t>
  </si>
  <si>
    <t>Supper</t>
  </si>
  <si>
    <t>Total</t>
  </si>
  <si>
    <t>of expenses</t>
  </si>
  <si>
    <t>of</t>
  </si>
  <si>
    <t>10% of daily</t>
  </si>
  <si>
    <t>rate</t>
  </si>
  <si>
    <t>25% of daily</t>
  </si>
  <si>
    <t>SUM 1.1</t>
  </si>
  <si>
    <t>2.1</t>
  </si>
  <si>
    <t>1.1</t>
  </si>
  <si>
    <t>Receipt</t>
  </si>
  <si>
    <t>number(s)</t>
  </si>
  <si>
    <t xml:space="preserve">Description (Train and air travel costs, kilometre reimbursement when using private car)   </t>
  </si>
  <si>
    <t xml:space="preserve">Description </t>
  </si>
  <si>
    <t>Number of Order of Payment</t>
  </si>
  <si>
    <t>Advance Payment</t>
  </si>
  <si>
    <t>TOTAL Advance Payment 5.</t>
  </si>
  <si>
    <t xml:space="preserve">   4.1</t>
  </si>
  <si>
    <t xml:space="preserve">   4.2</t>
  </si>
  <si>
    <t>Name / First name(s):</t>
  </si>
  <si>
    <t>TOTAL SUB-CONTRACTING</t>
  </si>
  <si>
    <t>Total Fees of sub-contractor(s)</t>
  </si>
  <si>
    <t>Total Travel and expenses 
of sub-contractor(s)</t>
  </si>
  <si>
    <t>Sub-contractor(s):</t>
  </si>
  <si>
    <t>Other Costs Sub-contractor(s)</t>
  </si>
  <si>
    <t>Total Other Costs Sub-contractor(s)</t>
  </si>
  <si>
    <t>Total Additional Travel Expenses Sub-contractor(s)</t>
  </si>
  <si>
    <t>Additional Travel Expenses Sub-contractor(s)</t>
  </si>
  <si>
    <t>Total Travel Expenses Sub-contractor(s)</t>
  </si>
  <si>
    <t>Travel Expenses Sub-contractor(s)</t>
  </si>
  <si>
    <t>4.1</t>
  </si>
  <si>
    <t>4.2</t>
  </si>
  <si>
    <t>Final Account</t>
  </si>
  <si>
    <t>Intermediate Account</t>
  </si>
  <si>
    <t>Period from:</t>
  </si>
  <si>
    <t>to:</t>
  </si>
  <si>
    <t>Place:</t>
  </si>
  <si>
    <t>Date:</t>
  </si>
  <si>
    <t>Important:</t>
  </si>
  <si>
    <t>A detailed hour or day report should be attached to the statement of accounts.</t>
  </si>
  <si>
    <t xml:space="preserve">    4.2.1</t>
  </si>
  <si>
    <t xml:space="preserve">    4.2.2</t>
  </si>
  <si>
    <t xml:space="preserve">    4.2.3</t>
  </si>
  <si>
    <t xml:space="preserve">    4.2.4</t>
  </si>
  <si>
    <t xml:space="preserve">   4.3</t>
  </si>
  <si>
    <t xml:space="preserve">Amount due </t>
  </si>
  <si>
    <t>4.3</t>
  </si>
  <si>
    <t>SUM 4.3</t>
  </si>
  <si>
    <t xml:space="preserve">  4.</t>
  </si>
  <si>
    <r>
      <t xml:space="preserve">TOTAL SUB-CONTRACTING </t>
    </r>
    <r>
      <rPr>
        <i/>
        <sz val="11"/>
        <rFont val="Helvetica"/>
        <family val="2"/>
      </rPr>
      <t>(see pages 2-5)</t>
    </r>
  </si>
  <si>
    <t>SUM 4.1 + 4.2 + 4.3</t>
  </si>
  <si>
    <t>Please insert amount due</t>
  </si>
  <si>
    <t>SUM 4.1</t>
  </si>
  <si>
    <t>4.2.1</t>
  </si>
  <si>
    <t>4.2.2</t>
  </si>
  <si>
    <t>4.2.3</t>
  </si>
  <si>
    <t>4.2.4</t>
  </si>
  <si>
    <t>Consultant and/or international consultant</t>
  </si>
  <si>
    <t>Total Fees of employees</t>
  </si>
  <si>
    <t>Travel and expenses (consultant)</t>
  </si>
  <si>
    <t>Total Travel and expenses 
of employees</t>
  </si>
  <si>
    <t>TOTAL MATERIAL (consultant)</t>
  </si>
  <si>
    <t>Employee 1</t>
  </si>
  <si>
    <t>Employee 2</t>
  </si>
  <si>
    <t>Employee 3</t>
  </si>
  <si>
    <t>Employee 4</t>
  </si>
  <si>
    <t>Employee 5</t>
  </si>
  <si>
    <t>Employee 6</t>
  </si>
  <si>
    <t>Employee 7</t>
  </si>
  <si>
    <t>Employee 8</t>
  </si>
  <si>
    <t>Employee 9</t>
  </si>
  <si>
    <t>Travel Expenses Employee(s)</t>
  </si>
  <si>
    <t>Total Travel Expenses Employee(s)</t>
  </si>
  <si>
    <t>Additional Travel Expenses Employee(s)</t>
  </si>
  <si>
    <t>Total Additional Travel Expenses Employee(s)</t>
  </si>
  <si>
    <t>Other Costs Employee(s)</t>
  </si>
  <si>
    <t>Total Other Costs Employee(s)</t>
  </si>
  <si>
    <t>Material (consultant)</t>
  </si>
  <si>
    <t>TOTAL MATERIAL (consultant) 3.</t>
  </si>
  <si>
    <t>Advance payment(s)</t>
  </si>
  <si>
    <t>Secretariat</t>
  </si>
  <si>
    <t>Date of the signed contract:</t>
  </si>
  <si>
    <t>TRAVEL AND EXPENSES (consultant)</t>
  </si>
  <si>
    <r>
      <t xml:space="preserve">SUM 1. + 2. + 3. </t>
    </r>
    <r>
      <rPr>
        <b/>
        <i/>
        <sz val="12"/>
        <rFont val="Helvetica"/>
        <family val="2"/>
      </rPr>
      <t xml:space="preserve">+ 4. </t>
    </r>
    <r>
      <rPr>
        <b/>
        <sz val="12"/>
        <rFont val="Helvetica"/>
        <family val="2"/>
      </rPr>
      <t xml:space="preserve"> + 5. - 6.</t>
    </r>
  </si>
  <si>
    <t xml:space="preserve">    2.1</t>
  </si>
  <si>
    <t xml:space="preserve">    2.2</t>
  </si>
  <si>
    <t xml:space="preserve">    2.3</t>
  </si>
  <si>
    <t xml:space="preserve">    2.4</t>
  </si>
  <si>
    <t>hour(s)</t>
  </si>
  <si>
    <t>day(s)</t>
  </si>
  <si>
    <t>Costs (SC)</t>
  </si>
  <si>
    <t>(SC)</t>
  </si>
  <si>
    <t>2.1.</t>
  </si>
  <si>
    <t>Receipt no(s)</t>
  </si>
  <si>
    <t>Number of Days</t>
  </si>
  <si>
    <t xml:space="preserve"> (100%)</t>
  </si>
  <si>
    <t>2.2</t>
  </si>
  <si>
    <t>2.3</t>
  </si>
  <si>
    <t>Description (Telecom expenses, visa fees, vaccination costs, airport taxes,</t>
  </si>
  <si>
    <t xml:space="preserve"> taxi/transport expenses)</t>
  </si>
  <si>
    <t>Total Travel and expenses (consultant) 2.</t>
  </si>
  <si>
    <t>Total (SC)</t>
  </si>
  <si>
    <t>SUM 4.2</t>
  </si>
  <si>
    <t>no(s)</t>
  </si>
  <si>
    <t>2.4</t>
  </si>
  <si>
    <r>
      <t xml:space="preserve">SUM 1. + 2. + 3. </t>
    </r>
    <r>
      <rPr>
        <b/>
        <i/>
        <sz val="12"/>
        <rFont val="Helvetica"/>
        <family val="2"/>
      </rPr>
      <t xml:space="preserve">+ 4. </t>
    </r>
    <r>
      <rPr>
        <b/>
        <sz val="12"/>
        <rFont val="Helvetica"/>
        <family val="2"/>
      </rPr>
      <t>+ 5. - 6.</t>
    </r>
  </si>
  <si>
    <t>Expense allowances for accommodation and food</t>
  </si>
  <si>
    <t>Remuneration of sub-contractor</t>
  </si>
  <si>
    <t>Travel and expenses (sub-contractor)</t>
  </si>
  <si>
    <t>Material (sub-contractor)</t>
  </si>
  <si>
    <t>SUB-CONTRACTING (SC)</t>
  </si>
  <si>
    <t>TOTAL REMUNERATION  sub-contractor 4.1</t>
  </si>
  <si>
    <t>Breakfast 
20% lump sum reimbursement for food</t>
  </si>
  <si>
    <t>Lunch 
40% of lump sum reimbursement for food</t>
  </si>
  <si>
    <t>Supper 
40% of lump sum reimbursement for food</t>
  </si>
  <si>
    <t>Lump sum reimbursement for food
100%</t>
  </si>
  <si>
    <t>Overnight expenses on submission of recipt</t>
  </si>
  <si>
    <t>Expense allowances for accommodation and food (sub-contractor)</t>
  </si>
  <si>
    <t>Expense allowances for accommodation and food (employee)</t>
  </si>
  <si>
    <t>Total Expense allowances for accommodation and food (sub-contractor)</t>
  </si>
  <si>
    <t>Total Expense allowances for accommodation and food (employee)</t>
  </si>
  <si>
    <t>Total Travel and expenses (sub-contractor) 4.2</t>
  </si>
  <si>
    <t>Total Material (sub-contractor) 4.3</t>
  </si>
  <si>
    <t>Expense Account for Mandate Type B</t>
  </si>
  <si>
    <t xml:space="preserve">Only actual expenses based on receipts will be paid. </t>
  </si>
  <si>
    <t>Please refer to the enclosed GCB/FDFA.</t>
  </si>
  <si>
    <t>………………..</t>
  </si>
  <si>
    <t>Consultant:</t>
  </si>
  <si>
    <t>Contract number:    ……………………….</t>
  </si>
  <si>
    <t>…...…………………………………………………</t>
  </si>
  <si>
    <t>…………………………………..….</t>
  </si>
  <si>
    <t>…………………..………………….</t>
  </si>
  <si>
    <t>…………………………..………….</t>
  </si>
  <si>
    <t>Your invoice number:    ….…..…………….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</si>
</sst>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73" formatCode="&quot;CHF&quot;\ #,##0.00;[Red]&quot;CHF&quot;\ \-#,##0.00"/>
    <numFmt numFmtId="176" formatCode="_ * #,##0.000_ ;_ * \-#,##0.000_ ;_ * &quot;-&quot;??_ ;_ @_ "/>
    <numFmt numFmtId="183" formatCode="mm/dd/yyyy"/>
    <numFmt numFmtId="184" formatCode="#,##0.00_ ;\-#,##0.00\ "/>
  </numFmts>
  <fonts count="31">
    <font>
      <sz val="10"/>
      <name val="Arial"/>
    </font>
    <font>
      <sz val="10"/>
      <name val="Arial"/>
    </font>
    <font>
      <b/>
      <sz val="14"/>
      <name val="Arial"/>
      <family val="2"/>
    </font>
    <font>
      <sz val="11"/>
      <name val="Helvetica"/>
      <family val="2"/>
    </font>
    <font>
      <b/>
      <sz val="11"/>
      <name val="Helvetica"/>
      <family val="2"/>
    </font>
    <font>
      <b/>
      <u/>
      <sz val="11"/>
      <name val="Helvetica"/>
      <family val="2"/>
    </font>
    <font>
      <b/>
      <i/>
      <sz val="11"/>
      <name val="Helvetica"/>
      <family val="2"/>
    </font>
    <font>
      <b/>
      <i/>
      <u/>
      <sz val="11"/>
      <name val="Helvetica"/>
      <family val="2"/>
    </font>
    <font>
      <sz val="11"/>
      <name val="Arial"/>
      <family val="2"/>
    </font>
    <font>
      <b/>
      <sz val="11"/>
      <name val="Arial"/>
      <family val="2"/>
    </font>
    <font>
      <b/>
      <sz val="16"/>
      <name val="Helvetica"/>
      <family val="2"/>
    </font>
    <font>
      <sz val="16"/>
      <name val="Helvetica"/>
      <family val="2"/>
    </font>
    <font>
      <b/>
      <sz val="12"/>
      <name val="Helvetic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u/>
      <sz val="11"/>
      <name val="Helvetica"/>
      <family val="2"/>
    </font>
    <font>
      <b/>
      <sz val="11"/>
      <color indexed="10"/>
      <name val="Helvetica"/>
      <family val="2"/>
    </font>
    <font>
      <sz val="14"/>
      <color indexed="81"/>
      <name val="Tahoma"/>
      <family val="2"/>
    </font>
    <font>
      <sz val="12"/>
      <color indexed="81"/>
      <name val="Tahoma"/>
      <family val="2"/>
    </font>
    <font>
      <sz val="11"/>
      <name val="Arial"/>
      <family val="2"/>
    </font>
    <font>
      <b/>
      <u/>
      <sz val="14"/>
      <name val="Helvetica"/>
      <family val="2"/>
    </font>
    <font>
      <b/>
      <sz val="14"/>
      <name val="Helvetica"/>
      <family val="2"/>
    </font>
    <font>
      <b/>
      <i/>
      <sz val="11"/>
      <name val="Arial"/>
      <family val="2"/>
    </font>
    <font>
      <i/>
      <sz val="11"/>
      <name val="Helvetica"/>
      <family val="2"/>
    </font>
    <font>
      <i/>
      <sz val="10"/>
      <name val="Arial"/>
      <family val="2"/>
    </font>
    <font>
      <i/>
      <u/>
      <sz val="11"/>
      <name val="Helvetica"/>
      <family val="2"/>
    </font>
    <font>
      <sz val="8"/>
      <name val="Tahoma"/>
      <family val="2"/>
    </font>
    <font>
      <b/>
      <i/>
      <sz val="12"/>
      <name val="Helvetica"/>
      <family val="2"/>
    </font>
    <font>
      <b/>
      <sz val="12"/>
      <name val="Bookman Old Style"/>
      <family val="1"/>
    </font>
    <font>
      <b/>
      <sz val="11"/>
      <name val="Bookman Old Style"/>
      <family val="1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24"/>
      </top>
      <bottom/>
      <diagonal/>
    </border>
    <border>
      <left style="thin">
        <color indexed="64"/>
      </left>
      <right/>
      <top style="thin">
        <color indexed="24"/>
      </top>
      <bottom style="thin">
        <color indexed="24"/>
      </bottom>
      <diagonal/>
    </border>
    <border>
      <left/>
      <right/>
      <top style="thin">
        <color indexed="24"/>
      </top>
      <bottom style="thin">
        <color indexed="24"/>
      </bottom>
      <diagonal/>
    </border>
    <border>
      <left style="thin">
        <color indexed="64"/>
      </left>
      <right/>
      <top style="thin">
        <color indexed="24"/>
      </top>
      <bottom style="thin">
        <color indexed="64"/>
      </bottom>
      <diagonal/>
    </border>
    <border>
      <left/>
      <right/>
      <top style="thin">
        <color indexed="2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4"/>
      </top>
      <bottom style="thin">
        <color indexed="2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24"/>
      </bottom>
      <diagonal/>
    </border>
    <border>
      <left style="thin">
        <color indexed="64"/>
      </left>
      <right/>
      <top style="thin">
        <color indexed="24"/>
      </top>
      <bottom/>
      <diagonal/>
    </border>
    <border>
      <left/>
      <right style="thin">
        <color indexed="64"/>
      </right>
      <top style="thin">
        <color indexed="24"/>
      </top>
      <bottom/>
      <diagonal/>
    </border>
    <border>
      <left style="thin">
        <color indexed="64"/>
      </left>
      <right/>
      <top/>
      <bottom style="thin">
        <color indexed="24"/>
      </bottom>
      <diagonal/>
    </border>
    <border>
      <left/>
      <right/>
      <top/>
      <bottom style="thin">
        <color indexed="24"/>
      </bottom>
      <diagonal/>
    </border>
    <border>
      <left/>
      <right style="thin">
        <color indexed="64"/>
      </right>
      <top/>
      <bottom style="thin">
        <color indexed="2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4"/>
      </bottom>
      <diagonal/>
    </border>
    <border>
      <left style="thin">
        <color indexed="64"/>
      </left>
      <right/>
      <top style="thin">
        <color indexed="64"/>
      </top>
      <bottom style="thin">
        <color indexed="24"/>
      </bottom>
      <diagonal/>
    </border>
    <border>
      <left/>
      <right/>
      <top style="thin">
        <color indexed="64"/>
      </top>
      <bottom style="thin">
        <color indexed="24"/>
      </bottom>
      <diagonal/>
    </border>
    <border>
      <left/>
      <right style="thin">
        <color indexed="64"/>
      </right>
      <top style="thin">
        <color indexed="24"/>
      </top>
      <bottom style="thin">
        <color indexed="24"/>
      </bottom>
      <diagonal/>
    </border>
    <border>
      <left style="thin">
        <color indexed="64"/>
      </left>
      <right style="thin">
        <color indexed="64"/>
      </right>
      <top style="thin">
        <color indexed="24"/>
      </top>
      <bottom style="thin">
        <color indexed="64"/>
      </bottom>
      <diagonal/>
    </border>
    <border>
      <left/>
      <right style="thin">
        <color indexed="64"/>
      </right>
      <top style="thin">
        <color indexed="2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24"/>
      </bottom>
      <diagonal/>
    </border>
    <border>
      <left style="thin">
        <color indexed="64"/>
      </left>
      <right/>
      <top style="thin">
        <color indexed="24"/>
      </top>
      <bottom style="medium">
        <color indexed="64"/>
      </bottom>
      <diagonal/>
    </border>
    <border>
      <left/>
      <right style="thin">
        <color indexed="64"/>
      </right>
      <top style="thin">
        <color indexed="2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1">
    <xf numFmtId="0" fontId="0" fillId="0" borderId="0" xfId="0"/>
    <xf numFmtId="0" fontId="2" fillId="0" borderId="0" xfId="0" applyFont="1"/>
    <xf numFmtId="4" fontId="3" fillId="0" borderId="0" xfId="0" applyNumberFormat="1" applyFont="1" applyFill="1" applyBorder="1"/>
    <xf numFmtId="0" fontId="3" fillId="0" borderId="0" xfId="0" applyFont="1" applyFill="1" applyBorder="1"/>
    <xf numFmtId="4" fontId="4" fillId="0" borderId="0" xfId="0" applyNumberFormat="1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left"/>
    </xf>
    <xf numFmtId="4" fontId="3" fillId="0" borderId="1" xfId="0" applyNumberFormat="1" applyFont="1" applyFill="1" applyBorder="1"/>
    <xf numFmtId="0" fontId="3" fillId="0" borderId="1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2" xfId="0" applyFont="1" applyFill="1" applyBorder="1"/>
    <xf numFmtId="0" fontId="3" fillId="0" borderId="3" xfId="0" applyFont="1" applyFill="1" applyBorder="1"/>
    <xf numFmtId="4" fontId="3" fillId="0" borderId="4" xfId="0" applyNumberFormat="1" applyFont="1" applyFill="1" applyBorder="1"/>
    <xf numFmtId="0" fontId="3" fillId="0" borderId="4" xfId="0" applyFont="1" applyFill="1" applyBorder="1"/>
    <xf numFmtId="0" fontId="3" fillId="0" borderId="5" xfId="0" applyFont="1" applyFill="1" applyBorder="1"/>
    <xf numFmtId="0" fontId="3" fillId="0" borderId="6" xfId="0" applyFont="1" applyFill="1" applyBorder="1"/>
    <xf numFmtId="0" fontId="9" fillId="0" borderId="0" xfId="0" applyFont="1" applyFill="1" applyAlignment="1">
      <alignment horizontal="left"/>
    </xf>
    <xf numFmtId="0" fontId="9" fillId="0" borderId="0" xfId="0" quotePrefix="1" applyFont="1" applyFill="1" applyAlignment="1">
      <alignment horizontal="left"/>
    </xf>
    <xf numFmtId="0" fontId="10" fillId="2" borderId="7" xfId="0" applyFont="1" applyFill="1" applyBorder="1" applyAlignment="1">
      <alignment horizontal="left"/>
    </xf>
    <xf numFmtId="0" fontId="10" fillId="2" borderId="8" xfId="0" applyFont="1" applyFill="1" applyBorder="1"/>
    <xf numFmtId="4" fontId="10" fillId="2" borderId="8" xfId="0" applyNumberFormat="1" applyFont="1" applyFill="1" applyBorder="1"/>
    <xf numFmtId="0" fontId="11" fillId="2" borderId="8" xfId="0" applyFont="1" applyFill="1" applyBorder="1"/>
    <xf numFmtId="0" fontId="12" fillId="2" borderId="9" xfId="0" applyFont="1" applyFill="1" applyBorder="1"/>
    <xf numFmtId="0" fontId="11" fillId="0" borderId="0" xfId="0" applyFont="1" applyFill="1" applyBorder="1"/>
    <xf numFmtId="0" fontId="3" fillId="0" borderId="0" xfId="0" applyFont="1" applyFill="1" applyBorder="1" applyAlignment="1">
      <alignment horizontal="right"/>
    </xf>
    <xf numFmtId="10" fontId="4" fillId="0" borderId="0" xfId="0" applyNumberFormat="1" applyFont="1" applyFill="1" applyBorder="1"/>
    <xf numFmtId="0" fontId="3" fillId="0" borderId="10" xfId="0" applyFont="1" applyFill="1" applyBorder="1"/>
    <xf numFmtId="0" fontId="15" fillId="0" borderId="11" xfId="0" applyFont="1" applyFill="1" applyBorder="1"/>
    <xf numFmtId="0" fontId="3" fillId="0" borderId="12" xfId="0" applyFont="1" applyFill="1" applyBorder="1"/>
    <xf numFmtId="4" fontId="3" fillId="0" borderId="13" xfId="0" applyNumberFormat="1" applyFont="1" applyFill="1" applyBorder="1"/>
    <xf numFmtId="0" fontId="3" fillId="0" borderId="11" xfId="0" applyFont="1" applyFill="1" applyBorder="1"/>
    <xf numFmtId="4" fontId="3" fillId="0" borderId="6" xfId="0" applyNumberFormat="1" applyFont="1" applyFill="1" applyBorder="1"/>
    <xf numFmtId="0" fontId="3" fillId="0" borderId="14" xfId="0" applyFont="1" applyFill="1" applyBorder="1"/>
    <xf numFmtId="0" fontId="3" fillId="0" borderId="15" xfId="0" applyFont="1" applyFill="1" applyBorder="1"/>
    <xf numFmtId="4" fontId="4" fillId="0" borderId="4" xfId="0" applyNumberFormat="1" applyFont="1" applyFill="1" applyBorder="1"/>
    <xf numFmtId="0" fontId="3" fillId="0" borderId="16" xfId="0" applyFont="1" applyFill="1" applyBorder="1"/>
    <xf numFmtId="0" fontId="3" fillId="0" borderId="17" xfId="0" applyFont="1" applyFill="1" applyBorder="1"/>
    <xf numFmtId="0" fontId="4" fillId="0" borderId="2" xfId="0" applyFont="1" applyFill="1" applyBorder="1"/>
    <xf numFmtId="4" fontId="4" fillId="0" borderId="6" xfId="0" applyNumberFormat="1" applyFont="1" applyFill="1" applyBorder="1"/>
    <xf numFmtId="0" fontId="9" fillId="0" borderId="0" xfId="0" applyFont="1" applyFill="1"/>
    <xf numFmtId="0" fontId="3" fillId="0" borderId="18" xfId="0" applyFont="1" applyFill="1" applyBorder="1" applyAlignment="1">
      <alignment wrapText="1"/>
    </xf>
    <xf numFmtId="4" fontId="3" fillId="0" borderId="18" xfId="0" applyNumberFormat="1" applyFont="1" applyFill="1" applyBorder="1" applyAlignment="1">
      <alignment wrapText="1"/>
    </xf>
    <xf numFmtId="0" fontId="20" fillId="0" borderId="0" xfId="0" applyFont="1" applyFill="1" applyBorder="1"/>
    <xf numFmtId="14" fontId="4" fillId="0" borderId="0" xfId="0" quotePrefix="1" applyNumberFormat="1" applyFont="1" applyFill="1" applyBorder="1" applyAlignment="1">
      <alignment horizontal="left"/>
    </xf>
    <xf numFmtId="4" fontId="3" fillId="0" borderId="19" xfId="0" applyNumberFormat="1" applyFont="1" applyFill="1" applyBorder="1"/>
    <xf numFmtId="0" fontId="3" fillId="0" borderId="20" xfId="0" applyFont="1" applyFill="1" applyBorder="1"/>
    <xf numFmtId="0" fontId="3" fillId="0" borderId="21" xfId="0" applyFont="1" applyFill="1" applyBorder="1"/>
    <xf numFmtId="0" fontId="3" fillId="0" borderId="5" xfId="0" applyFont="1" applyFill="1" applyBorder="1" applyAlignment="1">
      <alignment wrapText="1"/>
    </xf>
    <xf numFmtId="173" fontId="3" fillId="0" borderId="6" xfId="0" applyNumberFormat="1" applyFont="1" applyFill="1" applyBorder="1"/>
    <xf numFmtId="4" fontId="3" fillId="0" borderId="6" xfId="0" applyNumberFormat="1" applyFont="1" applyFill="1" applyBorder="1" applyAlignment="1">
      <alignment horizontal="right"/>
    </xf>
    <xf numFmtId="0" fontId="12" fillId="2" borderId="8" xfId="0" applyFont="1" applyFill="1" applyBorder="1" applyAlignment="1">
      <alignment horizontal="right"/>
    </xf>
    <xf numFmtId="0" fontId="23" fillId="0" borderId="0" xfId="0" applyFont="1" applyFill="1" applyBorder="1"/>
    <xf numFmtId="4" fontId="3" fillId="0" borderId="0" xfId="0" applyNumberFormat="1" applyFont="1" applyFill="1" applyBorder="1" applyAlignment="1">
      <alignment horizontal="right"/>
    </xf>
    <xf numFmtId="0" fontId="6" fillId="0" borderId="0" xfId="0" applyFont="1" applyFill="1" applyBorder="1"/>
    <xf numFmtId="0" fontId="9" fillId="0" borderId="0" xfId="0" applyFont="1" applyFill="1" applyAlignment="1">
      <alignment horizontal="right"/>
    </xf>
    <xf numFmtId="4" fontId="4" fillId="0" borderId="0" xfId="0" applyNumberFormat="1" applyFont="1" applyFill="1" applyBorder="1" applyAlignment="1">
      <alignment horizontal="right"/>
    </xf>
    <xf numFmtId="14" fontId="3" fillId="0" borderId="0" xfId="0" applyNumberFormat="1" applyFont="1" applyFill="1" applyBorder="1" applyAlignment="1" applyProtection="1">
      <alignment horizontal="left"/>
      <protection locked="0"/>
    </xf>
    <xf numFmtId="0" fontId="9" fillId="0" borderId="0" xfId="0" quotePrefix="1" applyFont="1" applyFill="1" applyBorder="1" applyAlignment="1">
      <alignment horizontal="left"/>
    </xf>
    <xf numFmtId="0" fontId="4" fillId="0" borderId="4" xfId="0" applyFont="1" applyFill="1" applyBorder="1"/>
    <xf numFmtId="0" fontId="3" fillId="0" borderId="0" xfId="0" applyFont="1" applyFill="1" applyBorder="1" applyProtection="1"/>
    <xf numFmtId="4" fontId="3" fillId="0" borderId="0" xfId="0" applyNumberFormat="1" applyFont="1" applyFill="1" applyBorder="1" applyProtection="1"/>
    <xf numFmtId="43" fontId="3" fillId="0" borderId="0" xfId="1" applyFont="1" applyFill="1" applyBorder="1" applyProtection="1"/>
    <xf numFmtId="14" fontId="3" fillId="0" borderId="0" xfId="0" applyNumberFormat="1" applyFont="1" applyFill="1" applyBorder="1" applyAlignment="1" applyProtection="1">
      <alignment horizontal="left"/>
    </xf>
    <xf numFmtId="14" fontId="3" fillId="0" borderId="0" xfId="1" applyNumberFormat="1" applyFont="1" applyFill="1" applyBorder="1" applyAlignment="1" applyProtection="1">
      <alignment horizontal="left"/>
      <protection locked="0"/>
    </xf>
    <xf numFmtId="0" fontId="4" fillId="0" borderId="0" xfId="0" applyFont="1" applyFill="1" applyBorder="1" applyProtection="1"/>
    <xf numFmtId="4" fontId="4" fillId="0" borderId="0" xfId="0" applyNumberFormat="1" applyFont="1" applyFill="1" applyBorder="1" applyProtection="1"/>
    <xf numFmtId="0" fontId="5" fillId="0" borderId="4" xfId="0" applyFont="1" applyFill="1" applyBorder="1" applyProtection="1"/>
    <xf numFmtId="43" fontId="3" fillId="0" borderId="0" xfId="1" applyFont="1" applyFill="1" applyBorder="1"/>
    <xf numFmtId="4" fontId="21" fillId="0" borderId="0" xfId="0" applyNumberFormat="1" applyFont="1" applyFill="1" applyBorder="1"/>
    <xf numFmtId="0" fontId="19" fillId="0" borderId="0" xfId="0" applyFont="1" applyAlignment="1">
      <alignment horizontal="left"/>
    </xf>
    <xf numFmtId="43" fontId="4" fillId="0" borderId="0" xfId="1" applyFont="1" applyFill="1" applyBorder="1"/>
    <xf numFmtId="0" fontId="4" fillId="0" borderId="0" xfId="0" quotePrefix="1" applyFont="1" applyFill="1" applyBorder="1" applyAlignment="1">
      <alignment horizontal="left"/>
    </xf>
    <xf numFmtId="0" fontId="4" fillId="0" borderId="12" xfId="0" quotePrefix="1" applyFont="1" applyFill="1" applyBorder="1" applyAlignment="1">
      <alignment horizontal="left"/>
    </xf>
    <xf numFmtId="0" fontId="5" fillId="0" borderId="10" xfId="0" applyFont="1" applyFill="1" applyBorder="1"/>
    <xf numFmtId="0" fontId="5" fillId="0" borderId="1" xfId="0" applyFont="1" applyFill="1" applyBorder="1"/>
    <xf numFmtId="4" fontId="4" fillId="0" borderId="22" xfId="1" applyNumberFormat="1" applyFont="1" applyFill="1" applyBorder="1" applyProtection="1">
      <protection hidden="1"/>
    </xf>
    <xf numFmtId="4" fontId="4" fillId="0" borderId="19" xfId="1" applyNumberFormat="1" applyFont="1" applyFill="1" applyBorder="1"/>
    <xf numFmtId="4" fontId="3" fillId="0" borderId="0" xfId="1" applyNumberFormat="1" applyFont="1" applyFill="1" applyBorder="1"/>
    <xf numFmtId="0" fontId="8" fillId="0" borderId="0" xfId="0" applyFont="1" applyFill="1"/>
    <xf numFmtId="0" fontId="5" fillId="0" borderId="21" xfId="0" applyFont="1" applyFill="1" applyBorder="1"/>
    <xf numFmtId="0" fontId="5" fillId="0" borderId="4" xfId="0" applyFont="1" applyFill="1" applyBorder="1"/>
    <xf numFmtId="4" fontId="4" fillId="0" borderId="20" xfId="1" applyNumberFormat="1" applyFont="1" applyFill="1" applyBorder="1"/>
    <xf numFmtId="0" fontId="0" fillId="0" borderId="0" xfId="0" quotePrefix="1" applyFill="1" applyAlignment="1">
      <alignment horizontal="left"/>
    </xf>
    <xf numFmtId="4" fontId="3" fillId="0" borderId="21" xfId="1" applyNumberFormat="1" applyFont="1" applyFill="1" applyBorder="1"/>
    <xf numFmtId="4" fontId="3" fillId="0" borderId="23" xfId="1" applyNumberFormat="1" applyFont="1" applyFill="1" applyBorder="1"/>
    <xf numFmtId="4" fontId="3" fillId="0" borderId="12" xfId="0" applyNumberFormat="1" applyFont="1" applyFill="1" applyBorder="1" applyAlignment="1">
      <alignment horizontal="left" wrapText="1"/>
    </xf>
    <xf numFmtId="0" fontId="0" fillId="0" borderId="0" xfId="0" quotePrefix="1" applyFill="1" applyBorder="1" applyAlignment="1">
      <alignment horizontal="left"/>
    </xf>
    <xf numFmtId="4" fontId="3" fillId="0" borderId="2" xfId="1" applyNumberFormat="1" applyFont="1" applyFill="1" applyBorder="1"/>
    <xf numFmtId="4" fontId="4" fillId="0" borderId="22" xfId="1" applyNumberFormat="1" applyFont="1" applyFill="1" applyBorder="1"/>
    <xf numFmtId="4" fontId="4" fillId="0" borderId="0" xfId="0" applyNumberFormat="1" applyFont="1" applyFill="1" applyBorder="1" applyAlignment="1">
      <alignment wrapText="1"/>
    </xf>
    <xf numFmtId="4" fontId="3" fillId="0" borderId="22" xfId="1" applyNumberFormat="1" applyFont="1" applyFill="1" applyBorder="1"/>
    <xf numFmtId="4" fontId="10" fillId="2" borderId="24" xfId="1" applyNumberFormat="1" applyFont="1" applyFill="1" applyBorder="1"/>
    <xf numFmtId="0" fontId="4" fillId="0" borderId="0" xfId="0" quotePrefix="1" applyFont="1" applyFill="1" applyBorder="1" applyAlignment="1" applyProtection="1">
      <alignment horizontal="left"/>
    </xf>
    <xf numFmtId="0" fontId="23" fillId="0" borderId="0" xfId="0" applyFont="1" applyFill="1" applyBorder="1" applyProtection="1"/>
    <xf numFmtId="0" fontId="4" fillId="0" borderId="0" xfId="0" applyFont="1" applyFill="1" applyBorder="1" applyAlignment="1" applyProtection="1">
      <alignment horizontal="left"/>
    </xf>
    <xf numFmtId="0" fontId="4" fillId="0" borderId="21" xfId="0" applyFont="1" applyFill="1" applyBorder="1" applyProtection="1"/>
    <xf numFmtId="0" fontId="4" fillId="0" borderId="4" xfId="0" applyFont="1" applyFill="1" applyBorder="1" applyProtection="1"/>
    <xf numFmtId="4" fontId="28" fillId="0" borderId="4" xfId="0" applyNumberFormat="1" applyFont="1" applyFill="1" applyBorder="1" applyProtection="1"/>
    <xf numFmtId="0" fontId="3" fillId="0" borderId="4" xfId="0" applyFont="1" applyFill="1" applyBorder="1" applyProtection="1"/>
    <xf numFmtId="0" fontId="3" fillId="0" borderId="5" xfId="0" applyFont="1" applyFill="1" applyBorder="1" applyProtection="1"/>
    <xf numFmtId="4" fontId="4" fillId="0" borderId="22" xfId="0" applyNumberFormat="1" applyFont="1" applyFill="1" applyBorder="1" applyAlignment="1" applyProtection="1">
      <alignment horizontal="center"/>
    </xf>
    <xf numFmtId="43" fontId="4" fillId="0" borderId="22" xfId="1" applyFont="1" applyFill="1" applyBorder="1" applyAlignment="1" applyProtection="1">
      <alignment horizontal="center"/>
    </xf>
    <xf numFmtId="4" fontId="29" fillId="0" borderId="0" xfId="0" applyNumberFormat="1" applyFont="1" applyFill="1" applyBorder="1" applyProtection="1"/>
    <xf numFmtId="0" fontId="3" fillId="0" borderId="12" xfId="0" applyFont="1" applyFill="1" applyBorder="1" applyProtection="1"/>
    <xf numFmtId="4" fontId="3" fillId="0" borderId="25" xfId="0" applyNumberFormat="1" applyFont="1" applyFill="1" applyBorder="1" applyAlignment="1" applyProtection="1">
      <alignment horizontal="center"/>
    </xf>
    <xf numFmtId="43" fontId="3" fillId="0" borderId="25" xfId="1" applyFont="1" applyFill="1" applyBorder="1" applyAlignment="1" applyProtection="1">
      <alignment horizontal="center"/>
    </xf>
    <xf numFmtId="0" fontId="0" fillId="0" borderId="0" xfId="0" applyProtection="1"/>
    <xf numFmtId="0" fontId="3" fillId="0" borderId="26" xfId="0" applyFont="1" applyFill="1" applyBorder="1" applyProtection="1"/>
    <xf numFmtId="0" fontId="3" fillId="0" borderId="13" xfId="0" applyFont="1" applyFill="1" applyBorder="1" applyProtection="1"/>
    <xf numFmtId="4" fontId="3" fillId="0" borderId="13" xfId="0" applyNumberFormat="1" applyFont="1" applyFill="1" applyBorder="1" applyProtection="1"/>
    <xf numFmtId="0" fontId="3" fillId="0" borderId="27" xfId="0" applyFont="1" applyFill="1" applyBorder="1" applyProtection="1"/>
    <xf numFmtId="4" fontId="3" fillId="0" borderId="25" xfId="0" applyNumberFormat="1" applyFont="1" applyFill="1" applyBorder="1" applyProtection="1"/>
    <xf numFmtId="4" fontId="3" fillId="0" borderId="25" xfId="0" applyNumberFormat="1" applyFont="1" applyFill="1" applyBorder="1" applyProtection="1">
      <protection locked="0"/>
    </xf>
    <xf numFmtId="4" fontId="3" fillId="0" borderId="25" xfId="1" applyNumberFormat="1" applyFont="1" applyFill="1" applyBorder="1" applyProtection="1"/>
    <xf numFmtId="0" fontId="3" fillId="0" borderId="28" xfId="0" applyFont="1" applyFill="1" applyBorder="1" applyProtection="1">
      <protection locked="0"/>
    </xf>
    <xf numFmtId="0" fontId="3" fillId="0" borderId="29" xfId="0" applyFont="1" applyFill="1" applyBorder="1" applyProtection="1"/>
    <xf numFmtId="4" fontId="3" fillId="0" borderId="29" xfId="0" applyNumberFormat="1" applyFont="1" applyFill="1" applyBorder="1" applyProtection="1"/>
    <xf numFmtId="0" fontId="3" fillId="0" borderId="30" xfId="0" applyFont="1" applyFill="1" applyBorder="1" applyProtection="1"/>
    <xf numFmtId="0" fontId="3" fillId="0" borderId="11" xfId="0" applyFont="1" applyFill="1" applyBorder="1" applyProtection="1"/>
    <xf numFmtId="0" fontId="3" fillId="0" borderId="2" xfId="0" applyFont="1" applyFill="1" applyBorder="1" applyProtection="1">
      <protection locked="0"/>
    </xf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Protection="1"/>
    <xf numFmtId="4" fontId="3" fillId="0" borderId="6" xfId="0" applyNumberFormat="1" applyFont="1" applyFill="1" applyBorder="1" applyProtection="1"/>
    <xf numFmtId="0" fontId="3" fillId="0" borderId="3" xfId="0" applyFont="1" applyFill="1" applyBorder="1" applyProtection="1"/>
    <xf numFmtId="4" fontId="3" fillId="0" borderId="19" xfId="0" applyNumberFormat="1" applyFont="1" applyFill="1" applyBorder="1" applyProtection="1"/>
    <xf numFmtId="4" fontId="3" fillId="0" borderId="19" xfId="0" applyNumberFormat="1" applyFont="1" applyFill="1" applyBorder="1" applyProtection="1">
      <protection locked="0"/>
    </xf>
    <xf numFmtId="3" fontId="3" fillId="0" borderId="25" xfId="0" applyNumberFormat="1" applyFont="1" applyFill="1" applyBorder="1" applyAlignment="1" applyProtection="1">
      <alignment horizontal="center"/>
      <protection locked="0"/>
    </xf>
    <xf numFmtId="4" fontId="3" fillId="0" borderId="30" xfId="1" applyNumberFormat="1" applyFont="1" applyFill="1" applyBorder="1" applyProtection="1"/>
    <xf numFmtId="3" fontId="3" fillId="0" borderId="19" xfId="0" applyNumberFormat="1" applyFont="1" applyFill="1" applyBorder="1" applyAlignment="1" applyProtection="1">
      <alignment horizontal="center"/>
      <protection locked="0"/>
    </xf>
    <xf numFmtId="4" fontId="3" fillId="0" borderId="12" xfId="1" applyNumberFormat="1" applyFont="1" applyFill="1" applyBorder="1" applyProtection="1"/>
    <xf numFmtId="4" fontId="4" fillId="0" borderId="0" xfId="0" applyNumberFormat="1" applyFont="1" applyFill="1" applyBorder="1" applyAlignment="1" applyProtection="1">
      <alignment horizontal="right"/>
    </xf>
    <xf numFmtId="4" fontId="4" fillId="0" borderId="24" xfId="1" applyNumberFormat="1" applyFont="1" applyFill="1" applyBorder="1" applyProtection="1"/>
    <xf numFmtId="0" fontId="3" fillId="0" borderId="0" xfId="0" applyFont="1" applyFill="1" applyBorder="1" applyAlignment="1" applyProtection="1">
      <alignment horizontal="left"/>
    </xf>
    <xf numFmtId="0" fontId="8" fillId="0" borderId="0" xfId="0" applyFont="1" applyProtection="1"/>
    <xf numFmtId="0" fontId="9" fillId="0" borderId="0" xfId="0" quotePrefix="1" applyFont="1" applyFill="1" applyAlignment="1" applyProtection="1">
      <alignment horizontal="left"/>
    </xf>
    <xf numFmtId="0" fontId="8" fillId="0" borderId="0" xfId="0" applyFont="1" applyFill="1" applyProtection="1"/>
    <xf numFmtId="43" fontId="23" fillId="0" borderId="0" xfId="1" applyFont="1" applyFill="1" applyBorder="1" applyProtection="1"/>
    <xf numFmtId="0" fontId="4" fillId="0" borderId="0" xfId="0" applyFont="1" applyFill="1" applyBorder="1" applyAlignment="1" applyProtection="1">
      <alignment horizontal="right"/>
    </xf>
    <xf numFmtId="0" fontId="7" fillId="0" borderId="0" xfId="0" applyFont="1" applyFill="1" applyBorder="1" applyProtection="1"/>
    <xf numFmtId="14" fontId="4" fillId="0" borderId="0" xfId="0" quotePrefix="1" applyNumberFormat="1" applyFont="1" applyFill="1" applyBorder="1" applyAlignment="1" applyProtection="1">
      <alignment horizontal="left"/>
    </xf>
    <xf numFmtId="0" fontId="15" fillId="0" borderId="11" xfId="0" applyFont="1" applyFill="1" applyBorder="1" applyProtection="1"/>
    <xf numFmtId="0" fontId="15" fillId="0" borderId="0" xfId="0" applyFont="1" applyFill="1" applyBorder="1" applyProtection="1"/>
    <xf numFmtId="0" fontId="15" fillId="0" borderId="4" xfId="0" applyFont="1" applyFill="1" applyBorder="1" applyProtection="1"/>
    <xf numFmtId="0" fontId="15" fillId="0" borderId="5" xfId="0" applyFont="1" applyFill="1" applyBorder="1" applyProtection="1"/>
    <xf numFmtId="0" fontId="15" fillId="0" borderId="21" xfId="0" applyFont="1" applyFill="1" applyBorder="1" applyProtection="1"/>
    <xf numFmtId="4" fontId="3" fillId="0" borderId="5" xfId="0" applyNumberFormat="1" applyFont="1" applyFill="1" applyBorder="1" applyProtection="1"/>
    <xf numFmtId="43" fontId="3" fillId="0" borderId="20" xfId="1" applyFont="1" applyFill="1" applyBorder="1" applyProtection="1"/>
    <xf numFmtId="4" fontId="3" fillId="0" borderId="12" xfId="0" applyNumberFormat="1" applyFont="1" applyFill="1" applyBorder="1" applyProtection="1"/>
    <xf numFmtId="4" fontId="3" fillId="0" borderId="11" xfId="0" applyNumberFormat="1" applyFont="1" applyFill="1" applyBorder="1" applyAlignment="1" applyProtection="1">
      <alignment horizontal="center"/>
    </xf>
    <xf numFmtId="4" fontId="3" fillId="0" borderId="12" xfId="0" applyNumberFormat="1" applyFont="1" applyFill="1" applyBorder="1" applyAlignment="1" applyProtection="1">
      <alignment horizontal="center"/>
    </xf>
    <xf numFmtId="43" fontId="3" fillId="0" borderId="31" xfId="1" applyFont="1" applyFill="1" applyBorder="1" applyProtection="1"/>
    <xf numFmtId="4" fontId="3" fillId="0" borderId="2" xfId="0" applyNumberFormat="1" applyFont="1" applyFill="1" applyBorder="1" applyProtection="1"/>
    <xf numFmtId="4" fontId="3" fillId="0" borderId="3" xfId="0" applyNumberFormat="1" applyFont="1" applyFill="1" applyBorder="1" applyProtection="1"/>
    <xf numFmtId="43" fontId="3" fillId="0" borderId="19" xfId="1" applyFont="1" applyFill="1" applyBorder="1" applyProtection="1"/>
    <xf numFmtId="3" fontId="3" fillId="0" borderId="32" xfId="0" applyNumberFormat="1" applyFont="1" applyFill="1" applyBorder="1" applyAlignment="1" applyProtection="1">
      <alignment horizontal="center"/>
      <protection locked="0"/>
    </xf>
    <xf numFmtId="14" fontId="3" fillId="0" borderId="33" xfId="0" applyNumberFormat="1" applyFont="1" applyFill="1" applyBorder="1" applyProtection="1">
      <protection locked="0"/>
    </xf>
    <xf numFmtId="14" fontId="3" fillId="0" borderId="32" xfId="0" applyNumberFormat="1" applyFont="1" applyFill="1" applyBorder="1" applyProtection="1">
      <protection locked="0"/>
    </xf>
    <xf numFmtId="49" fontId="3" fillId="0" borderId="34" xfId="1" applyNumberFormat="1" applyFont="1" applyFill="1" applyBorder="1" applyAlignment="1" applyProtection="1">
      <alignment horizontal="center"/>
      <protection locked="0"/>
    </xf>
    <xf numFmtId="49" fontId="3" fillId="0" borderId="32" xfId="0" applyNumberFormat="1" applyFont="1" applyFill="1" applyBorder="1" applyAlignment="1" applyProtection="1">
      <alignment horizontal="center"/>
      <protection locked="0"/>
    </xf>
    <xf numFmtId="184" fontId="3" fillId="0" borderId="34" xfId="1" applyNumberFormat="1" applyFont="1" applyFill="1" applyBorder="1" applyProtection="1">
      <protection locked="0"/>
    </xf>
    <xf numFmtId="184" fontId="3" fillId="0" borderId="32" xfId="1" applyNumberFormat="1" applyFont="1" applyFill="1" applyBorder="1" applyProtection="1">
      <protection locked="0"/>
    </xf>
    <xf numFmtId="43" fontId="3" fillId="0" borderId="32" xfId="1" applyFont="1" applyFill="1" applyBorder="1" applyProtection="1">
      <protection locked="0"/>
    </xf>
    <xf numFmtId="184" fontId="3" fillId="0" borderId="23" xfId="1" applyNumberFormat="1" applyFont="1" applyFill="1" applyBorder="1" applyProtection="1"/>
    <xf numFmtId="3" fontId="3" fillId="0" borderId="23" xfId="0" applyNumberFormat="1" applyFont="1" applyFill="1" applyBorder="1" applyAlignment="1" applyProtection="1">
      <alignment horizontal="center"/>
      <protection locked="0"/>
    </xf>
    <xf numFmtId="14" fontId="3" fillId="0" borderId="14" xfId="0" applyNumberFormat="1" applyFont="1" applyFill="1" applyBorder="1" applyProtection="1">
      <protection locked="0"/>
    </xf>
    <xf numFmtId="14" fontId="3" fillId="0" borderId="23" xfId="0" applyNumberFormat="1" applyFont="1" applyFill="1" applyBorder="1" applyProtection="1">
      <protection locked="0"/>
    </xf>
    <xf numFmtId="49" fontId="3" fillId="0" borderId="15" xfId="1" applyNumberFormat="1" applyFont="1" applyFill="1" applyBorder="1" applyAlignment="1" applyProtection="1">
      <alignment horizontal="center"/>
      <protection locked="0"/>
    </xf>
    <xf numFmtId="49" fontId="3" fillId="0" borderId="23" xfId="0" applyNumberFormat="1" applyFont="1" applyFill="1" applyBorder="1" applyAlignment="1" applyProtection="1">
      <alignment horizontal="center"/>
      <protection locked="0"/>
    </xf>
    <xf numFmtId="184" fontId="3" fillId="0" borderId="15" xfId="1" applyNumberFormat="1" applyFont="1" applyFill="1" applyBorder="1" applyProtection="1">
      <protection locked="0"/>
    </xf>
    <xf numFmtId="184" fontId="3" fillId="0" borderId="23" xfId="1" applyNumberFormat="1" applyFont="1" applyFill="1" applyBorder="1" applyProtection="1">
      <protection locked="0"/>
    </xf>
    <xf numFmtId="43" fontId="3" fillId="0" borderId="35" xfId="1" applyFont="1" applyFill="1" applyBorder="1" applyProtection="1">
      <protection locked="0"/>
    </xf>
    <xf numFmtId="3" fontId="3" fillId="0" borderId="36" xfId="0" applyNumberFormat="1" applyFont="1" applyFill="1" applyBorder="1" applyAlignment="1" applyProtection="1">
      <alignment horizontal="center"/>
      <protection locked="0"/>
    </xf>
    <xf numFmtId="14" fontId="3" fillId="0" borderId="16" xfId="0" applyNumberFormat="1" applyFont="1" applyFill="1" applyBorder="1" applyProtection="1">
      <protection locked="0"/>
    </xf>
    <xf numFmtId="14" fontId="3" fillId="0" borderId="36" xfId="0" applyNumberFormat="1" applyFont="1" applyFill="1" applyBorder="1" applyProtection="1">
      <protection locked="0"/>
    </xf>
    <xf numFmtId="49" fontId="3" fillId="0" borderId="17" xfId="1" applyNumberFormat="1" applyFont="1" applyFill="1" applyBorder="1" applyAlignment="1" applyProtection="1">
      <alignment horizontal="center"/>
      <protection locked="0"/>
    </xf>
    <xf numFmtId="49" fontId="3" fillId="0" borderId="36" xfId="0" applyNumberFormat="1" applyFont="1" applyFill="1" applyBorder="1" applyAlignment="1" applyProtection="1">
      <alignment horizontal="center"/>
      <protection locked="0"/>
    </xf>
    <xf numFmtId="184" fontId="3" fillId="0" borderId="17" xfId="1" applyNumberFormat="1" applyFont="1" applyFill="1" applyBorder="1" applyProtection="1">
      <protection locked="0"/>
    </xf>
    <xf numFmtId="184" fontId="3" fillId="0" borderId="36" xfId="1" applyNumberFormat="1" applyFont="1" applyFill="1" applyBorder="1" applyProtection="1">
      <protection locked="0"/>
    </xf>
    <xf numFmtId="43" fontId="3" fillId="0" borderId="37" xfId="1" applyFont="1" applyFill="1" applyBorder="1" applyProtection="1">
      <protection locked="0"/>
    </xf>
    <xf numFmtId="0" fontId="3" fillId="0" borderId="2" xfId="0" applyFont="1" applyFill="1" applyBorder="1" applyProtection="1"/>
    <xf numFmtId="4" fontId="3" fillId="0" borderId="6" xfId="0" applyNumberFormat="1" applyFont="1" applyFill="1" applyBorder="1" applyAlignment="1" applyProtection="1">
      <alignment wrapText="1"/>
    </xf>
    <xf numFmtId="4" fontId="3" fillId="0" borderId="6" xfId="0" applyNumberFormat="1" applyFont="1" applyFill="1" applyBorder="1" applyAlignment="1" applyProtection="1">
      <alignment horizontal="right"/>
    </xf>
    <xf numFmtId="4" fontId="3" fillId="0" borderId="24" xfId="1" applyNumberFormat="1" applyFont="1" applyFill="1" applyBorder="1" applyProtection="1"/>
    <xf numFmtId="0" fontId="3" fillId="0" borderId="0" xfId="0" applyFont="1" applyFill="1" applyBorder="1" applyAlignment="1" applyProtection="1">
      <alignment horizontal="right"/>
    </xf>
    <xf numFmtId="43" fontId="3" fillId="0" borderId="20" xfId="1" applyFont="1" applyFill="1" applyBorder="1" applyProtection="1">
      <protection locked="0"/>
    </xf>
    <xf numFmtId="0" fontId="0" fillId="0" borderId="0" xfId="0" applyBorder="1" applyAlignment="1" applyProtection="1">
      <alignment horizontal="left"/>
    </xf>
    <xf numFmtId="4" fontId="3" fillId="0" borderId="0" xfId="0" applyNumberFormat="1" applyFont="1" applyFill="1" applyBorder="1" applyAlignment="1" applyProtection="1">
      <alignment wrapText="1"/>
    </xf>
    <xf numFmtId="1" fontId="3" fillId="0" borderId="0" xfId="0" applyNumberFormat="1" applyFont="1" applyFill="1" applyBorder="1" applyProtection="1"/>
    <xf numFmtId="184" fontId="3" fillId="0" borderId="24" xfId="1" applyNumberFormat="1" applyFont="1" applyFill="1" applyBorder="1" applyProtection="1"/>
    <xf numFmtId="43" fontId="3" fillId="0" borderId="6" xfId="1" applyFont="1" applyFill="1" applyBorder="1" applyProtection="1"/>
    <xf numFmtId="43" fontId="23" fillId="0" borderId="6" xfId="1" applyFont="1" applyFill="1" applyBorder="1" applyProtection="1"/>
    <xf numFmtId="0" fontId="3" fillId="0" borderId="20" xfId="0" applyFont="1" applyFill="1" applyBorder="1" applyProtection="1"/>
    <xf numFmtId="43" fontId="3" fillId="0" borderId="31" xfId="1" applyFont="1" applyFill="1" applyBorder="1" applyAlignment="1" applyProtection="1">
      <alignment horizontal="center"/>
    </xf>
    <xf numFmtId="173" fontId="3" fillId="0" borderId="6" xfId="0" applyNumberFormat="1" applyFont="1" applyFill="1" applyBorder="1" applyProtection="1"/>
    <xf numFmtId="43" fontId="3" fillId="0" borderId="19" xfId="1" applyFont="1" applyFill="1" applyBorder="1" applyAlignment="1" applyProtection="1">
      <alignment horizontal="center"/>
    </xf>
    <xf numFmtId="0" fontId="3" fillId="0" borderId="38" xfId="0" applyFont="1" applyFill="1" applyBorder="1" applyAlignment="1" applyProtection="1">
      <alignment horizontal="center"/>
      <protection locked="0"/>
    </xf>
    <xf numFmtId="43" fontId="3" fillId="0" borderId="38" xfId="1" applyFont="1" applyFill="1" applyBorder="1" applyProtection="1">
      <protection locked="0"/>
    </xf>
    <xf numFmtId="0" fontId="3" fillId="0" borderId="25" xfId="0" applyFont="1" applyFill="1" applyBorder="1" applyAlignment="1" applyProtection="1">
      <alignment horizontal="center"/>
      <protection locked="0"/>
    </xf>
    <xf numFmtId="43" fontId="3" fillId="0" borderId="25" xfId="1" applyFont="1" applyFill="1" applyBorder="1" applyProtection="1">
      <protection locked="0"/>
    </xf>
    <xf numFmtId="0" fontId="3" fillId="0" borderId="31" xfId="0" applyFont="1" applyFill="1" applyBorder="1" applyAlignment="1" applyProtection="1">
      <alignment horizontal="center"/>
      <protection locked="0"/>
    </xf>
    <xf numFmtId="43" fontId="3" fillId="0" borderId="31" xfId="1" applyFont="1" applyFill="1" applyBorder="1" applyProtection="1">
      <protection locked="0"/>
    </xf>
    <xf numFmtId="0" fontId="3" fillId="0" borderId="19" xfId="0" applyFont="1" applyFill="1" applyBorder="1" applyAlignment="1" applyProtection="1">
      <alignment horizontal="center"/>
      <protection locked="0"/>
    </xf>
    <xf numFmtId="43" fontId="3" fillId="0" borderId="19" xfId="1" applyFont="1" applyFill="1" applyBorder="1" applyProtection="1">
      <protection locked="0"/>
    </xf>
    <xf numFmtId="0" fontId="3" fillId="0" borderId="10" xfId="0" applyFont="1" applyFill="1" applyBorder="1" applyProtection="1"/>
    <xf numFmtId="4" fontId="16" fillId="0" borderId="0" xfId="0" applyNumberFormat="1" applyFont="1" applyFill="1" applyBorder="1" applyProtection="1"/>
    <xf numFmtId="0" fontId="4" fillId="0" borderId="0" xfId="0" applyFont="1" applyFill="1" applyBorder="1" applyAlignment="1">
      <alignment horizontal="right"/>
    </xf>
    <xf numFmtId="43" fontId="3" fillId="0" borderId="6" xfId="1" applyFont="1" applyFill="1" applyBorder="1"/>
    <xf numFmtId="43" fontId="3" fillId="0" borderId="31" xfId="1" applyFont="1" applyFill="1" applyBorder="1" applyAlignment="1">
      <alignment horizontal="center"/>
    </xf>
    <xf numFmtId="43" fontId="3" fillId="0" borderId="19" xfId="1" applyFont="1" applyFill="1" applyBorder="1" applyAlignment="1">
      <alignment horizontal="center"/>
    </xf>
    <xf numFmtId="184" fontId="3" fillId="0" borderId="24" xfId="1" applyNumberFormat="1" applyFont="1" applyFill="1" applyBorder="1"/>
    <xf numFmtId="184" fontId="4" fillId="0" borderId="0" xfId="1" applyNumberFormat="1" applyFont="1" applyFill="1" applyBorder="1"/>
    <xf numFmtId="184" fontId="3" fillId="0" borderId="0" xfId="0" applyNumberFormat="1" applyFont="1" applyFill="1" applyBorder="1"/>
    <xf numFmtId="43" fontId="3" fillId="0" borderId="20" xfId="1" applyFont="1" applyFill="1" applyBorder="1" applyAlignment="1">
      <alignment horizontal="center"/>
    </xf>
    <xf numFmtId="0" fontId="3" fillId="0" borderId="20" xfId="0" applyFont="1" applyFill="1" applyBorder="1" applyAlignment="1" applyProtection="1">
      <alignment horizontal="center"/>
      <protection locked="0"/>
    </xf>
    <xf numFmtId="43" fontId="0" fillId="0" borderId="0" xfId="1" applyFont="1"/>
    <xf numFmtId="0" fontId="4" fillId="0" borderId="1" xfId="0" applyFont="1" applyFill="1" applyBorder="1"/>
    <xf numFmtId="0" fontId="4" fillId="0" borderId="1" xfId="0" applyFont="1" applyFill="1" applyBorder="1" applyAlignment="1">
      <alignment horizontal="right"/>
    </xf>
    <xf numFmtId="184" fontId="4" fillId="0" borderId="24" xfId="1" applyNumberFormat="1" applyFont="1" applyFill="1" applyBorder="1"/>
    <xf numFmtId="0" fontId="4" fillId="0" borderId="21" xfId="0" applyFont="1" applyFill="1" applyBorder="1"/>
    <xf numFmtId="10" fontId="4" fillId="0" borderId="4" xfId="0" applyNumberFormat="1" applyFont="1" applyFill="1" applyBorder="1" applyProtection="1">
      <protection locked="0"/>
    </xf>
    <xf numFmtId="0" fontId="3" fillId="0" borderId="22" xfId="0" applyFont="1" applyFill="1" applyBorder="1" applyAlignment="1">
      <alignment horizontal="center"/>
    </xf>
    <xf numFmtId="0" fontId="3" fillId="0" borderId="22" xfId="0" applyFont="1" applyFill="1" applyBorder="1" applyAlignment="1" applyProtection="1">
      <alignment horizontal="center"/>
      <protection locked="0"/>
    </xf>
    <xf numFmtId="183" fontId="3" fillId="0" borderId="17" xfId="0" applyNumberFormat="1" applyFont="1" applyFill="1" applyBorder="1" applyProtection="1">
      <protection locked="0"/>
    </xf>
    <xf numFmtId="4" fontId="4" fillId="0" borderId="7" xfId="0" applyNumberFormat="1" applyFont="1" applyFill="1" applyBorder="1" applyAlignment="1">
      <alignment horizontal="right"/>
    </xf>
    <xf numFmtId="0" fontId="3" fillId="0" borderId="0" xfId="0" applyFont="1" applyFill="1" applyBorder="1" applyProtection="1">
      <protection locked="0"/>
    </xf>
    <xf numFmtId="0" fontId="22" fillId="3" borderId="0" xfId="0" quotePrefix="1" applyFont="1" applyFill="1" applyAlignment="1">
      <alignment horizontal="left"/>
    </xf>
    <xf numFmtId="0" fontId="6" fillId="3" borderId="0" xfId="0" applyFont="1" applyFill="1" applyBorder="1"/>
    <xf numFmtId="4" fontId="6" fillId="3" borderId="0" xfId="0" applyNumberFormat="1" applyFont="1" applyFill="1" applyBorder="1"/>
    <xf numFmtId="4" fontId="23" fillId="3" borderId="0" xfId="0" applyNumberFormat="1" applyFont="1" applyFill="1" applyBorder="1"/>
    <xf numFmtId="4" fontId="23" fillId="3" borderId="0" xfId="1" applyNumberFormat="1" applyFont="1" applyFill="1" applyBorder="1"/>
    <xf numFmtId="0" fontId="23" fillId="3" borderId="0" xfId="0" applyFont="1" applyFill="1" applyBorder="1"/>
    <xf numFmtId="14" fontId="6" fillId="3" borderId="0" xfId="0" quotePrefix="1" applyNumberFormat="1" applyFont="1" applyFill="1" applyBorder="1" applyAlignment="1">
      <alignment horizontal="left"/>
    </xf>
    <xf numFmtId="0" fontId="7" fillId="3" borderId="10" xfId="0" applyFont="1" applyFill="1" applyBorder="1"/>
    <xf numFmtId="0" fontId="7" fillId="3" borderId="1" xfId="0" applyFont="1" applyFill="1" applyBorder="1"/>
    <xf numFmtId="4" fontId="23" fillId="3" borderId="1" xfId="0" applyNumberFormat="1" applyFont="1" applyFill="1" applyBorder="1"/>
    <xf numFmtId="4" fontId="6" fillId="3" borderId="22" xfId="1" applyNumberFormat="1" applyFont="1" applyFill="1" applyBorder="1"/>
    <xf numFmtId="0" fontId="23" fillId="3" borderId="18" xfId="0" applyFont="1" applyFill="1" applyBorder="1" applyAlignment="1">
      <alignment wrapText="1"/>
    </xf>
    <xf numFmtId="0" fontId="6" fillId="3" borderId="0" xfId="0" quotePrefix="1" applyFont="1" applyFill="1" applyBorder="1" applyAlignment="1">
      <alignment horizontal="left"/>
    </xf>
    <xf numFmtId="0" fontId="7" fillId="3" borderId="21" xfId="0" applyFont="1" applyFill="1" applyBorder="1"/>
    <xf numFmtId="0" fontId="7" fillId="3" borderId="4" xfId="0" applyFont="1" applyFill="1" applyBorder="1"/>
    <xf numFmtId="4" fontId="23" fillId="3" borderId="4" xfId="0" applyNumberFormat="1" applyFont="1" applyFill="1" applyBorder="1"/>
    <xf numFmtId="4" fontId="6" fillId="3" borderId="20" xfId="1" applyNumberFormat="1" applyFont="1" applyFill="1" applyBorder="1"/>
    <xf numFmtId="0" fontId="23" fillId="3" borderId="5" xfId="0" applyFont="1" applyFill="1" applyBorder="1" applyAlignment="1">
      <alignment wrapText="1"/>
    </xf>
    <xf numFmtId="14" fontId="24" fillId="3" borderId="0" xfId="0" applyNumberFormat="1" applyFont="1" applyFill="1" applyBorder="1" applyAlignment="1">
      <alignment horizontal="left"/>
    </xf>
    <xf numFmtId="4" fontId="23" fillId="3" borderId="21" xfId="1" applyNumberFormat="1" applyFont="1" applyFill="1" applyBorder="1"/>
    <xf numFmtId="0" fontId="23" fillId="3" borderId="21" xfId="0" applyFont="1" applyFill="1" applyBorder="1"/>
    <xf numFmtId="0" fontId="23" fillId="3" borderId="5" xfId="0" applyFont="1" applyFill="1" applyBorder="1"/>
    <xf numFmtId="0" fontId="24" fillId="3" borderId="0" xfId="0" applyFont="1" applyFill="1" applyAlignment="1">
      <alignment horizontal="left"/>
    </xf>
    <xf numFmtId="0" fontId="23" fillId="3" borderId="14" xfId="0" applyFont="1" applyFill="1" applyBorder="1"/>
    <xf numFmtId="0" fontId="23" fillId="3" borderId="15" xfId="0" applyFont="1" applyFill="1" applyBorder="1"/>
    <xf numFmtId="4" fontId="23" fillId="3" borderId="23" xfId="1" applyNumberFormat="1" applyFont="1" applyFill="1" applyBorder="1"/>
    <xf numFmtId="0" fontId="23" fillId="3" borderId="11" xfId="0" applyFont="1" applyFill="1" applyBorder="1"/>
    <xf numFmtId="0" fontId="23" fillId="3" borderId="12" xfId="0" applyFont="1" applyFill="1" applyBorder="1"/>
    <xf numFmtId="4" fontId="23" fillId="3" borderId="12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left"/>
    </xf>
    <xf numFmtId="0" fontId="23" fillId="3" borderId="2" xfId="0" applyFont="1" applyFill="1" applyBorder="1"/>
    <xf numFmtId="0" fontId="23" fillId="3" borderId="6" xfId="0" applyFont="1" applyFill="1" applyBorder="1"/>
    <xf numFmtId="4" fontId="23" fillId="3" borderId="2" xfId="1" applyNumberFormat="1" applyFont="1" applyFill="1" applyBorder="1"/>
    <xf numFmtId="0" fontId="23" fillId="3" borderId="3" xfId="0" applyFont="1" applyFill="1" applyBorder="1"/>
    <xf numFmtId="4" fontId="23" fillId="3" borderId="6" xfId="0" applyNumberFormat="1" applyFont="1" applyFill="1" applyBorder="1"/>
    <xf numFmtId="0" fontId="23" fillId="3" borderId="3" xfId="0" applyFont="1" applyFill="1" applyBorder="1" applyAlignment="1">
      <alignment wrapText="1"/>
    </xf>
    <xf numFmtId="4" fontId="6" fillId="3" borderId="19" xfId="1" applyNumberFormat="1" applyFont="1" applyFill="1" applyBorder="1"/>
    <xf numFmtId="0" fontId="6" fillId="3" borderId="0" xfId="0" quotePrefix="1" applyFont="1" applyFill="1" applyBorder="1" applyAlignment="1" applyProtection="1">
      <alignment horizontal="left"/>
    </xf>
    <xf numFmtId="0" fontId="6" fillId="3" borderId="28" xfId="0" applyFont="1" applyFill="1" applyBorder="1" applyProtection="1"/>
    <xf numFmtId="0" fontId="6" fillId="3" borderId="0" xfId="0" applyFont="1" applyFill="1" applyBorder="1" applyProtection="1"/>
    <xf numFmtId="0" fontId="7" fillId="3" borderId="0" xfId="0" applyFont="1" applyFill="1" applyBorder="1" applyProtection="1"/>
    <xf numFmtId="4" fontId="3" fillId="3" borderId="0" xfId="0" applyNumberFormat="1" applyFont="1" applyFill="1" applyBorder="1" applyProtection="1"/>
    <xf numFmtId="0" fontId="30" fillId="3" borderId="0" xfId="0" applyFont="1" applyFill="1" applyAlignment="1" applyProtection="1">
      <alignment horizontal="center"/>
      <protection locked="0"/>
    </xf>
    <xf numFmtId="0" fontId="0" fillId="3" borderId="0" xfId="0" applyFill="1" applyAlignment="1" applyProtection="1">
      <alignment horizontal="left"/>
      <protection locked="0"/>
    </xf>
    <xf numFmtId="0" fontId="23" fillId="3" borderId="10" xfId="0" applyFont="1" applyFill="1" applyBorder="1" applyAlignment="1" applyProtection="1">
      <alignment horizontal="left"/>
    </xf>
    <xf numFmtId="0" fontId="6" fillId="3" borderId="1" xfId="0" applyFont="1" applyFill="1" applyBorder="1" applyProtection="1"/>
    <xf numFmtId="0" fontId="23" fillId="3" borderId="1" xfId="0" applyFont="1" applyFill="1" applyBorder="1" applyProtection="1"/>
    <xf numFmtId="4" fontId="23" fillId="3" borderId="1" xfId="0" applyNumberFormat="1" applyFont="1" applyFill="1" applyBorder="1" applyProtection="1"/>
    <xf numFmtId="0" fontId="6" fillId="3" borderId="1" xfId="0" applyFont="1" applyFill="1" applyBorder="1" applyAlignment="1" applyProtection="1">
      <alignment horizontal="right"/>
    </xf>
    <xf numFmtId="4" fontId="6" fillId="3" borderId="1" xfId="0" applyNumberFormat="1" applyFont="1" applyFill="1" applyBorder="1" applyAlignment="1" applyProtection="1">
      <alignment horizontal="right"/>
    </xf>
    <xf numFmtId="4" fontId="6" fillId="3" borderId="24" xfId="1" applyNumberFormat="1" applyFont="1" applyFill="1" applyBorder="1" applyProtection="1"/>
    <xf numFmtId="43" fontId="6" fillId="3" borderId="18" xfId="1" applyFont="1" applyFill="1" applyBorder="1" applyAlignment="1" applyProtection="1">
      <alignment horizontal="center"/>
    </xf>
    <xf numFmtId="43" fontId="23" fillId="3" borderId="30" xfId="1" applyFont="1" applyFill="1" applyBorder="1" applyAlignment="1" applyProtection="1">
      <alignment horizontal="center"/>
    </xf>
    <xf numFmtId="4" fontId="23" fillId="3" borderId="30" xfId="1" applyNumberFormat="1" applyFont="1" applyFill="1" applyBorder="1" applyProtection="1"/>
    <xf numFmtId="4" fontId="23" fillId="3" borderId="3" xfId="1" applyNumberFormat="1" applyFont="1" applyFill="1" applyBorder="1" applyProtection="1"/>
    <xf numFmtId="43" fontId="23" fillId="3" borderId="20" xfId="1" applyFont="1" applyFill="1" applyBorder="1" applyProtection="1"/>
    <xf numFmtId="43" fontId="23" fillId="3" borderId="31" xfId="1" applyFont="1" applyFill="1" applyBorder="1" applyProtection="1"/>
    <xf numFmtId="43" fontId="23" fillId="3" borderId="19" xfId="1" applyFont="1" applyFill="1" applyBorder="1" applyProtection="1"/>
    <xf numFmtId="184" fontId="23" fillId="3" borderId="32" xfId="1" applyNumberFormat="1" applyFont="1" applyFill="1" applyBorder="1" applyProtection="1"/>
    <xf numFmtId="184" fontId="23" fillId="3" borderId="23" xfId="1" applyNumberFormat="1" applyFont="1" applyFill="1" applyBorder="1" applyProtection="1"/>
    <xf numFmtId="4" fontId="23" fillId="3" borderId="25" xfId="1" applyNumberFormat="1" applyFont="1" applyFill="1" applyBorder="1" applyProtection="1"/>
    <xf numFmtId="4" fontId="23" fillId="3" borderId="24" xfId="1" applyNumberFormat="1" applyFont="1" applyFill="1" applyBorder="1" applyProtection="1"/>
    <xf numFmtId="0" fontId="22" fillId="3" borderId="0" xfId="0" quotePrefix="1" applyFont="1" applyFill="1" applyAlignment="1" applyProtection="1">
      <alignment horizontal="left"/>
    </xf>
    <xf numFmtId="14" fontId="6" fillId="3" borderId="0" xfId="0" quotePrefix="1" applyNumberFormat="1" applyFont="1" applyFill="1" applyBorder="1" applyAlignment="1" applyProtection="1">
      <alignment horizontal="left"/>
    </xf>
    <xf numFmtId="0" fontId="25" fillId="3" borderId="11" xfId="0" applyFont="1" applyFill="1" applyBorder="1" applyProtection="1"/>
    <xf numFmtId="0" fontId="25" fillId="3" borderId="0" xfId="0" applyFont="1" applyFill="1" applyBorder="1" applyProtection="1"/>
    <xf numFmtId="0" fontId="15" fillId="3" borderId="0" xfId="0" applyFont="1" applyFill="1" applyBorder="1" applyProtection="1"/>
    <xf numFmtId="14" fontId="4" fillId="3" borderId="0" xfId="0" applyNumberFormat="1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 applyProtection="1">
      <alignment horizontal="left"/>
    </xf>
    <xf numFmtId="0" fontId="24" fillId="3" borderId="0" xfId="0" applyFont="1" applyFill="1" applyAlignment="1" applyProtection="1">
      <alignment horizontal="left"/>
    </xf>
    <xf numFmtId="0" fontId="23" fillId="3" borderId="10" xfId="0" applyFont="1" applyFill="1" applyBorder="1" applyProtection="1"/>
    <xf numFmtId="4" fontId="23" fillId="3" borderId="1" xfId="0" applyNumberFormat="1" applyFont="1" applyFill="1" applyBorder="1" applyAlignment="1" applyProtection="1">
      <alignment wrapText="1"/>
    </xf>
    <xf numFmtId="4" fontId="23" fillId="3" borderId="1" xfId="0" applyNumberFormat="1" applyFont="1" applyFill="1" applyBorder="1" applyAlignment="1" applyProtection="1">
      <alignment horizontal="right"/>
    </xf>
    <xf numFmtId="4" fontId="3" fillId="3" borderId="39" xfId="1" applyNumberFormat="1" applyFont="1" applyFill="1" applyBorder="1" applyProtection="1"/>
    <xf numFmtId="184" fontId="23" fillId="3" borderId="25" xfId="1" applyNumberFormat="1" applyFont="1" applyFill="1" applyBorder="1" applyProtection="1"/>
    <xf numFmtId="184" fontId="23" fillId="3" borderId="24" xfId="1" applyNumberFormat="1" applyFont="1" applyFill="1" applyBorder="1" applyProtection="1"/>
    <xf numFmtId="184" fontId="3" fillId="3" borderId="39" xfId="1" applyNumberFormat="1" applyFont="1" applyFill="1" applyBorder="1" applyProtection="1"/>
    <xf numFmtId="0" fontId="3" fillId="3" borderId="0" xfId="0" applyFont="1" applyFill="1" applyBorder="1" applyProtection="1"/>
    <xf numFmtId="0" fontId="24" fillId="3" borderId="0" xfId="0" applyFont="1" applyFill="1" applyBorder="1" applyAlignment="1" applyProtection="1">
      <alignment horizontal="left"/>
    </xf>
    <xf numFmtId="43" fontId="23" fillId="3" borderId="31" xfId="1" applyFont="1" applyFill="1" applyBorder="1" applyAlignment="1" applyProtection="1">
      <alignment horizontal="center"/>
    </xf>
    <xf numFmtId="43" fontId="23" fillId="3" borderId="19" xfId="1" applyFont="1" applyFill="1" applyBorder="1" applyAlignment="1" applyProtection="1">
      <alignment horizontal="center"/>
    </xf>
    <xf numFmtId="43" fontId="23" fillId="3" borderId="38" xfId="1" applyFont="1" applyFill="1" applyBorder="1" applyProtection="1">
      <protection locked="0"/>
    </xf>
    <xf numFmtId="43" fontId="23" fillId="3" borderId="25" xfId="1" applyFont="1" applyFill="1" applyBorder="1" applyProtection="1">
      <protection locked="0"/>
    </xf>
    <xf numFmtId="43" fontId="23" fillId="3" borderId="31" xfId="1" applyFont="1" applyFill="1" applyBorder="1" applyProtection="1">
      <protection locked="0"/>
    </xf>
    <xf numFmtId="43" fontId="23" fillId="3" borderId="19" xfId="1" applyFont="1" applyFill="1" applyBorder="1" applyProtection="1">
      <protection locked="0"/>
    </xf>
    <xf numFmtId="4" fontId="23" fillId="3" borderId="40" xfId="1" applyNumberFormat="1" applyFont="1" applyFill="1" applyBorder="1" applyProtection="1"/>
    <xf numFmtId="0" fontId="23" fillId="3" borderId="6" xfId="0" applyFont="1" applyFill="1" applyBorder="1" applyProtection="1"/>
    <xf numFmtId="4" fontId="23" fillId="3" borderId="6" xfId="0" applyNumberFormat="1" applyFont="1" applyFill="1" applyBorder="1" applyProtection="1"/>
    <xf numFmtId="4" fontId="23" fillId="3" borderId="6" xfId="0" applyNumberFormat="1" applyFont="1" applyFill="1" applyBorder="1" applyAlignment="1" applyProtection="1">
      <alignment horizontal="right"/>
    </xf>
    <xf numFmtId="0" fontId="25" fillId="3" borderId="11" xfId="0" applyFont="1" applyFill="1" applyBorder="1"/>
    <xf numFmtId="0" fontId="15" fillId="3" borderId="0" xfId="0" applyFont="1" applyFill="1" applyBorder="1"/>
    <xf numFmtId="0" fontId="3" fillId="3" borderId="0" xfId="0" applyFont="1" applyFill="1" applyBorder="1"/>
    <xf numFmtId="14" fontId="4" fillId="3" borderId="0" xfId="0" applyNumberFormat="1" applyFont="1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30" fillId="3" borderId="0" xfId="0" applyFont="1" applyFill="1" applyAlignment="1" applyProtection="1">
      <alignment horizontal="left"/>
      <protection locked="0"/>
    </xf>
    <xf numFmtId="0" fontId="0" fillId="3" borderId="0" xfId="0" applyFill="1" applyAlignment="1">
      <alignment horizontal="left"/>
    </xf>
    <xf numFmtId="43" fontId="23" fillId="3" borderId="20" xfId="1" applyFont="1" applyFill="1" applyBorder="1" applyAlignment="1" applyProtection="1">
      <alignment horizontal="center"/>
    </xf>
    <xf numFmtId="184" fontId="23" fillId="3" borderId="40" xfId="0" applyNumberFormat="1" applyFont="1" applyFill="1" applyBorder="1"/>
    <xf numFmtId="184" fontId="23" fillId="3" borderId="24" xfId="1" applyNumberFormat="1" applyFont="1" applyFill="1" applyBorder="1"/>
    <xf numFmtId="4" fontId="23" fillId="3" borderId="6" xfId="0" applyNumberFormat="1" applyFont="1" applyFill="1" applyBorder="1" applyAlignment="1">
      <alignment horizontal="right"/>
    </xf>
    <xf numFmtId="184" fontId="23" fillId="3" borderId="6" xfId="0" applyNumberFormat="1" applyFont="1" applyFill="1" applyBorder="1" applyAlignment="1">
      <alignment horizontal="right"/>
    </xf>
    <xf numFmtId="0" fontId="6" fillId="3" borderId="0" xfId="0" applyFont="1" applyFill="1" applyBorder="1" applyAlignment="1">
      <alignment horizontal="right"/>
    </xf>
    <xf numFmtId="43" fontId="23" fillId="3" borderId="20" xfId="1" applyFont="1" applyFill="1" applyBorder="1" applyProtection="1">
      <protection locked="0"/>
    </xf>
    <xf numFmtId="184" fontId="23" fillId="3" borderId="5" xfId="0" applyNumberFormat="1" applyFont="1" applyFill="1" applyBorder="1"/>
    <xf numFmtId="184" fontId="6" fillId="3" borderId="24" xfId="1" applyNumberFormat="1" applyFont="1" applyFill="1" applyBorder="1"/>
    <xf numFmtId="0" fontId="4" fillId="3" borderId="0" xfId="0" applyFont="1" applyFill="1" applyBorder="1"/>
    <xf numFmtId="0" fontId="9" fillId="3" borderId="10" xfId="0" quotePrefix="1" applyFont="1" applyFill="1" applyBorder="1" applyAlignment="1">
      <alignment horizontal="left"/>
    </xf>
    <xf numFmtId="0" fontId="6" fillId="3" borderId="10" xfId="0" applyFont="1" applyFill="1" applyBorder="1" applyAlignment="1">
      <alignment horizontal="left"/>
    </xf>
    <xf numFmtId="0" fontId="6" fillId="3" borderId="1" xfId="0" applyFont="1" applyFill="1" applyBorder="1"/>
    <xf numFmtId="0" fontId="6" fillId="3" borderId="1" xfId="0" applyFont="1" applyFill="1" applyBorder="1" applyAlignment="1">
      <alignment horizontal="right"/>
    </xf>
    <xf numFmtId="184" fontId="6" fillId="3" borderId="1" xfId="0" applyNumberFormat="1" applyFont="1" applyFill="1" applyBorder="1" applyAlignment="1">
      <alignment horizontal="right"/>
    </xf>
    <xf numFmtId="4" fontId="23" fillId="3" borderId="1" xfId="0" applyNumberFormat="1" applyFont="1" applyFill="1" applyBorder="1" applyAlignment="1">
      <alignment horizontal="right"/>
    </xf>
    <xf numFmtId="0" fontId="4" fillId="0" borderId="0" xfId="0" applyFont="1" applyFill="1" applyBorder="1" applyProtection="1">
      <protection locked="0"/>
    </xf>
    <xf numFmtId="0" fontId="9" fillId="0" borderId="0" xfId="0" applyFont="1" applyAlignment="1">
      <alignment horizontal="left"/>
    </xf>
    <xf numFmtId="14" fontId="4" fillId="0" borderId="0" xfId="1" applyNumberFormat="1" applyFont="1" applyFill="1" applyBorder="1" applyAlignment="1" applyProtection="1">
      <alignment horizontal="left"/>
      <protection locked="0"/>
    </xf>
    <xf numFmtId="14" fontId="4" fillId="0" borderId="0" xfId="0" applyNumberFormat="1" applyFont="1" applyFill="1" applyBorder="1" applyAlignment="1" applyProtection="1">
      <alignment horizontal="left"/>
      <protection locked="0"/>
    </xf>
    <xf numFmtId="0" fontId="5" fillId="0" borderId="0" xfId="0" applyFont="1" applyFill="1" applyBorder="1"/>
    <xf numFmtId="4" fontId="4" fillId="0" borderId="0" xfId="1" applyNumberFormat="1" applyFont="1" applyFill="1" applyBorder="1" applyProtection="1">
      <protection hidden="1"/>
    </xf>
    <xf numFmtId="0" fontId="3" fillId="0" borderId="0" xfId="0" applyFont="1" applyFill="1" applyBorder="1" applyAlignment="1">
      <alignment wrapText="1"/>
    </xf>
    <xf numFmtId="4" fontId="3" fillId="0" borderId="0" xfId="0" applyNumberFormat="1" applyFont="1" applyFill="1" applyBorder="1" applyAlignment="1">
      <alignment horizontal="left"/>
    </xf>
    <xf numFmtId="0" fontId="4" fillId="0" borderId="10" xfId="0" applyFont="1" applyFill="1" applyBorder="1" applyProtection="1">
      <protection locked="0"/>
    </xf>
    <xf numFmtId="4" fontId="21" fillId="0" borderId="1" xfId="0" applyNumberFormat="1" applyFont="1" applyFill="1" applyBorder="1"/>
    <xf numFmtId="0" fontId="9" fillId="0" borderId="1" xfId="0" applyFont="1" applyBorder="1" applyAlignment="1">
      <alignment horizontal="left"/>
    </xf>
    <xf numFmtId="4" fontId="4" fillId="0" borderId="1" xfId="0" applyNumberFormat="1" applyFont="1" applyFill="1" applyBorder="1"/>
    <xf numFmtId="14" fontId="4" fillId="0" borderId="1" xfId="1" applyNumberFormat="1" applyFont="1" applyFill="1" applyBorder="1" applyAlignment="1" applyProtection="1">
      <alignment horizontal="left"/>
      <protection locked="0"/>
    </xf>
    <xf numFmtId="4" fontId="4" fillId="0" borderId="1" xfId="0" applyNumberFormat="1" applyFont="1" applyFill="1" applyBorder="1" applyAlignment="1">
      <alignment horizontal="right"/>
    </xf>
    <xf numFmtId="14" fontId="4" fillId="0" borderId="18" xfId="0" applyNumberFormat="1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176" fontId="3" fillId="0" borderId="25" xfId="1" applyNumberFormat="1" applyFont="1" applyFill="1" applyBorder="1" applyAlignment="1" applyProtection="1">
      <alignment horizontal="center"/>
      <protection locked="0"/>
    </xf>
    <xf numFmtId="176" fontId="3" fillId="0" borderId="36" xfId="1" applyNumberFormat="1" applyFont="1" applyFill="1" applyBorder="1" applyAlignment="1" applyProtection="1">
      <alignment horizontal="center"/>
      <protection locked="0"/>
    </xf>
    <xf numFmtId="0" fontId="3" fillId="0" borderId="21" xfId="0" applyFont="1" applyFill="1" applyBorder="1" applyAlignment="1" applyProtection="1">
      <alignment horizontal="left" wrapText="1"/>
    </xf>
    <xf numFmtId="0" fontId="3" fillId="0" borderId="4" xfId="0" applyFont="1" applyFill="1" applyBorder="1" applyAlignment="1" applyProtection="1">
      <alignment horizontal="left" wrapText="1"/>
    </xf>
    <xf numFmtId="0" fontId="3" fillId="0" borderId="5" xfId="0" applyFont="1" applyFill="1" applyBorder="1" applyAlignment="1" applyProtection="1">
      <alignment horizontal="left" wrapText="1"/>
    </xf>
    <xf numFmtId="0" fontId="23" fillId="3" borderId="21" xfId="0" applyFont="1" applyFill="1" applyBorder="1" applyAlignment="1" applyProtection="1">
      <alignment horizontal="left" wrapText="1"/>
    </xf>
    <xf numFmtId="0" fontId="23" fillId="3" borderId="4" xfId="0" applyFont="1" applyFill="1" applyBorder="1" applyAlignment="1" applyProtection="1">
      <alignment horizontal="left"/>
    </xf>
    <xf numFmtId="0" fontId="23" fillId="3" borderId="5" xfId="0" applyFont="1" applyFill="1" applyBorder="1" applyAlignment="1" applyProtection="1">
      <alignment horizontal="left"/>
    </xf>
    <xf numFmtId="4" fontId="3" fillId="0" borderId="14" xfId="0" applyNumberFormat="1" applyFont="1" applyFill="1" applyBorder="1" applyAlignment="1" applyProtection="1">
      <alignment horizontal="left" wrapText="1"/>
      <protection locked="0"/>
    </xf>
    <xf numFmtId="0" fontId="0" fillId="0" borderId="15" xfId="0" applyBorder="1" applyAlignment="1" applyProtection="1">
      <alignment horizontal="left" wrapText="1"/>
      <protection locked="0"/>
    </xf>
    <xf numFmtId="0" fontId="0" fillId="0" borderId="35" xfId="0" applyBorder="1" applyAlignment="1" applyProtection="1">
      <alignment horizontal="left" wrapText="1"/>
      <protection locked="0"/>
    </xf>
    <xf numFmtId="4" fontId="3" fillId="0" borderId="16" xfId="0" applyNumberFormat="1" applyFont="1" applyFill="1" applyBorder="1" applyAlignment="1" applyProtection="1">
      <alignment horizontal="left" wrapText="1"/>
      <protection locked="0"/>
    </xf>
    <xf numFmtId="0" fontId="0" fillId="0" borderId="17" xfId="0" applyBorder="1" applyAlignment="1" applyProtection="1">
      <alignment horizontal="left" wrapText="1"/>
      <protection locked="0"/>
    </xf>
    <xf numFmtId="0" fontId="0" fillId="0" borderId="37" xfId="0" applyBorder="1" applyAlignment="1" applyProtection="1">
      <alignment horizontal="left" wrapText="1"/>
      <protection locked="0"/>
    </xf>
    <xf numFmtId="0" fontId="3" fillId="0" borderId="20" xfId="0" applyFont="1" applyFill="1" applyBorder="1" applyAlignment="1" applyProtection="1">
      <alignment horizontal="center" textRotation="90"/>
    </xf>
    <xf numFmtId="0" fontId="3" fillId="0" borderId="31" xfId="0" applyFont="1" applyFill="1" applyBorder="1" applyAlignment="1" applyProtection="1">
      <alignment horizontal="center" textRotation="90"/>
    </xf>
    <xf numFmtId="0" fontId="3" fillId="0" borderId="19" xfId="0" applyFont="1" applyFill="1" applyBorder="1" applyAlignment="1" applyProtection="1">
      <alignment horizontal="center" textRotation="90"/>
    </xf>
    <xf numFmtId="4" fontId="3" fillId="0" borderId="21" xfId="0" applyNumberFormat="1" applyFont="1" applyFill="1" applyBorder="1" applyAlignment="1" applyProtection="1">
      <alignment horizontal="center"/>
    </xf>
    <xf numFmtId="4" fontId="3" fillId="0" borderId="4" xfId="0" applyNumberFormat="1" applyFont="1" applyFill="1" applyBorder="1" applyAlignment="1" applyProtection="1">
      <alignment horizontal="center"/>
    </xf>
    <xf numFmtId="4" fontId="3" fillId="0" borderId="5" xfId="0" applyNumberFormat="1" applyFont="1" applyFill="1" applyBorder="1" applyAlignment="1" applyProtection="1">
      <alignment horizontal="center"/>
    </xf>
    <xf numFmtId="4" fontId="3" fillId="0" borderId="11" xfId="0" applyNumberFormat="1" applyFont="1" applyFill="1" applyBorder="1" applyAlignment="1" applyProtection="1">
      <alignment horizontal="center"/>
    </xf>
    <xf numFmtId="4" fontId="3" fillId="0" borderId="0" xfId="0" applyNumberFormat="1" applyFont="1" applyFill="1" applyBorder="1" applyAlignment="1" applyProtection="1">
      <alignment horizontal="center"/>
    </xf>
    <xf numFmtId="4" fontId="3" fillId="0" borderId="12" xfId="0" applyNumberFormat="1" applyFont="1" applyFill="1" applyBorder="1" applyAlignment="1" applyProtection="1">
      <alignment horizontal="center"/>
    </xf>
    <xf numFmtId="4" fontId="3" fillId="0" borderId="2" xfId="0" applyNumberFormat="1" applyFont="1" applyFill="1" applyBorder="1" applyAlignment="1" applyProtection="1">
      <alignment horizontal="center"/>
    </xf>
    <xf numFmtId="4" fontId="3" fillId="0" borderId="6" xfId="0" applyNumberFormat="1" applyFont="1" applyFill="1" applyBorder="1" applyAlignment="1" applyProtection="1">
      <alignment horizontal="center"/>
    </xf>
    <xf numFmtId="4" fontId="3" fillId="0" borderId="3" xfId="0" applyNumberFormat="1" applyFont="1" applyFill="1" applyBorder="1" applyAlignment="1" applyProtection="1">
      <alignment horizontal="center"/>
    </xf>
    <xf numFmtId="0" fontId="3" fillId="0" borderId="20" xfId="0" applyFont="1" applyFill="1" applyBorder="1" applyAlignment="1">
      <alignment horizontal="center" textRotation="90" wrapText="1"/>
    </xf>
    <xf numFmtId="0" fontId="3" fillId="0" borderId="31" xfId="0" applyFont="1" applyFill="1" applyBorder="1" applyAlignment="1">
      <alignment horizontal="center" textRotation="90"/>
    </xf>
    <xf numFmtId="0" fontId="3" fillId="0" borderId="19" xfId="0" applyFont="1" applyFill="1" applyBorder="1" applyAlignment="1">
      <alignment horizontal="center" textRotation="90"/>
    </xf>
    <xf numFmtId="4" fontId="3" fillId="0" borderId="33" xfId="0" applyNumberFormat="1" applyFont="1" applyFill="1" applyBorder="1" applyAlignment="1" applyProtection="1">
      <alignment horizontal="left" wrapText="1"/>
      <protection locked="0"/>
    </xf>
    <xf numFmtId="4" fontId="3" fillId="0" borderId="34" xfId="0" applyNumberFormat="1" applyFont="1" applyFill="1" applyBorder="1" applyAlignment="1" applyProtection="1">
      <alignment horizontal="left" wrapText="1"/>
      <protection locked="0"/>
    </xf>
    <xf numFmtId="4" fontId="3" fillId="0" borderId="41" xfId="0" applyNumberFormat="1" applyFont="1" applyFill="1" applyBorder="1" applyAlignment="1" applyProtection="1">
      <alignment horizontal="left" wrapText="1"/>
      <protection locked="0"/>
    </xf>
    <xf numFmtId="0" fontId="3" fillId="0" borderId="26" xfId="0" applyFont="1" applyFill="1" applyBorder="1" applyAlignment="1" applyProtection="1">
      <alignment horizontal="left"/>
      <protection locked="0"/>
    </xf>
    <xf numFmtId="0" fontId="3" fillId="0" borderId="13" xfId="0" applyFont="1" applyFill="1" applyBorder="1" applyAlignment="1" applyProtection="1">
      <alignment horizontal="left"/>
      <protection locked="0"/>
    </xf>
    <xf numFmtId="0" fontId="3" fillId="0" borderId="27" xfId="0" applyFont="1" applyFill="1" applyBorder="1" applyAlignment="1" applyProtection="1">
      <alignment horizontal="left"/>
      <protection locked="0"/>
    </xf>
    <xf numFmtId="0" fontId="3" fillId="0" borderId="28" xfId="0" applyFont="1" applyFill="1" applyBorder="1" applyAlignment="1" applyProtection="1">
      <alignment horizontal="left"/>
      <protection locked="0"/>
    </xf>
    <xf numFmtId="0" fontId="3" fillId="0" borderId="29" xfId="0" applyFont="1" applyFill="1" applyBorder="1" applyAlignment="1" applyProtection="1">
      <alignment horizontal="left"/>
      <protection locked="0"/>
    </xf>
    <xf numFmtId="0" fontId="3" fillId="0" borderId="30" xfId="0" applyFont="1" applyFill="1" applyBorder="1" applyAlignment="1" applyProtection="1">
      <alignment horizontal="left"/>
      <protection locked="0"/>
    </xf>
    <xf numFmtId="0" fontId="3" fillId="0" borderId="2" xfId="0" applyFont="1" applyFill="1" applyBorder="1" applyAlignment="1" applyProtection="1">
      <alignment horizontal="left"/>
      <protection locked="0"/>
    </xf>
    <xf numFmtId="0" fontId="3" fillId="0" borderId="6" xfId="0" applyFont="1" applyFill="1" applyBorder="1" applyAlignment="1" applyProtection="1">
      <alignment horizontal="left"/>
      <protection locked="0"/>
    </xf>
    <xf numFmtId="0" fontId="3" fillId="0" borderId="3" xfId="0" applyFont="1" applyFill="1" applyBorder="1" applyAlignment="1" applyProtection="1">
      <alignment horizontal="left"/>
      <protection locked="0"/>
    </xf>
    <xf numFmtId="0" fontId="3" fillId="0" borderId="21" xfId="0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0" fontId="3" fillId="0" borderId="5" xfId="0" applyFont="1" applyFill="1" applyBorder="1" applyAlignment="1" applyProtection="1">
      <alignment horizontal="left"/>
      <protection locked="0"/>
    </xf>
    <xf numFmtId="184" fontId="4" fillId="0" borderId="7" xfId="1" applyNumberFormat="1" applyFont="1" applyFill="1" applyBorder="1" applyAlignment="1">
      <alignment horizontal="right"/>
    </xf>
    <xf numFmtId="184" fontId="4" fillId="0" borderId="9" xfId="1" applyNumberFormat="1" applyFont="1" applyFill="1" applyBorder="1" applyAlignment="1">
      <alignment horizontal="right"/>
    </xf>
    <xf numFmtId="184" fontId="11" fillId="2" borderId="7" xfId="1" applyNumberFormat="1" applyFont="1" applyFill="1" applyBorder="1" applyAlignment="1">
      <alignment horizontal="right"/>
    </xf>
    <xf numFmtId="184" fontId="11" fillId="2" borderId="8" xfId="1" applyNumberFormat="1" applyFont="1" applyFill="1" applyBorder="1" applyAlignment="1">
      <alignment horizontal="right"/>
    </xf>
    <xf numFmtId="184" fontId="11" fillId="2" borderId="9" xfId="1" applyNumberFormat="1" applyFont="1" applyFill="1" applyBorder="1" applyAlignment="1">
      <alignment horizontal="right"/>
    </xf>
    <xf numFmtId="43" fontId="3" fillId="0" borderId="11" xfId="1" applyFont="1" applyFill="1" applyBorder="1" applyAlignment="1" applyProtection="1">
      <alignment horizontal="center"/>
      <protection locked="0"/>
    </xf>
    <xf numFmtId="43" fontId="3" fillId="0" borderId="12" xfId="1" applyFont="1" applyFill="1" applyBorder="1" applyAlignment="1" applyProtection="1">
      <alignment horizontal="center"/>
      <protection locked="0"/>
    </xf>
    <xf numFmtId="43" fontId="3" fillId="0" borderId="21" xfId="1" applyFont="1" applyFill="1" applyBorder="1" applyAlignment="1" applyProtection="1">
      <alignment horizontal="left"/>
      <protection locked="0"/>
    </xf>
    <xf numFmtId="43" fontId="3" fillId="0" borderId="5" xfId="1" applyFont="1" applyFill="1" applyBorder="1" applyAlignment="1" applyProtection="1">
      <alignment horizontal="left"/>
      <protection locked="0"/>
    </xf>
    <xf numFmtId="43" fontId="3" fillId="0" borderId="42" xfId="1" applyFont="1" applyFill="1" applyBorder="1" applyAlignment="1" applyProtection="1">
      <alignment horizontal="right"/>
      <protection locked="0"/>
    </xf>
    <xf numFmtId="43" fontId="3" fillId="0" borderId="43" xfId="1" applyFont="1" applyFill="1" applyBorder="1" applyAlignment="1" applyProtection="1">
      <alignment horizontal="right"/>
      <protection locked="0"/>
    </xf>
    <xf numFmtId="184" fontId="6" fillId="3" borderId="7" xfId="1" applyNumberFormat="1" applyFont="1" applyFill="1" applyBorder="1" applyAlignment="1">
      <alignment horizontal="right"/>
    </xf>
    <xf numFmtId="184" fontId="6" fillId="3" borderId="9" xfId="1" applyNumberFormat="1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0</xdr:row>
          <xdr:rowOff>0</xdr:rowOff>
        </xdr:from>
        <xdr:to>
          <xdr:col>0</xdr:col>
          <xdr:colOff>457200</xdr:colOff>
          <xdr:row>0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1F08A22B-129E-26C0-5BD1-A035360338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9525</xdr:colOff>
      <xdr:row>0</xdr:row>
      <xdr:rowOff>0</xdr:rowOff>
    </xdr:from>
    <xdr:to>
      <xdr:col>0</xdr:col>
      <xdr:colOff>457200</xdr:colOff>
      <xdr:row>0</xdr:row>
      <xdr:rowOff>0</xdr:rowOff>
    </xdr:to>
    <xdr:pic>
      <xdr:nvPicPr>
        <xdr:cNvPr id="1107" name="Picture 4">
          <a:extLst>
            <a:ext uri="{FF2B5EF4-FFF2-40B4-BE49-F238E27FC236}">
              <a16:creationId xmlns:a16="http://schemas.microsoft.com/office/drawing/2014/main" id="{D8A6FBF3-A44B-B053-104B-7E45E936F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447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8</xdr:row>
          <xdr:rowOff>0</xdr:rowOff>
        </xdr:from>
        <xdr:to>
          <xdr:col>0</xdr:col>
          <xdr:colOff>438150</xdr:colOff>
          <xdr:row>9</xdr:row>
          <xdr:rowOff>19050</xdr:rowOff>
        </xdr:to>
        <xdr:sp macro="" textlink="">
          <xdr:nvSpPr>
            <xdr:cNvPr id="1048" name="Option Button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FD0F4D6A-F7EC-423C-5268-EA7B131096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47625</xdr:colOff>
      <xdr:row>0</xdr:row>
      <xdr:rowOff>57150</xdr:rowOff>
    </xdr:from>
    <xdr:to>
      <xdr:col>2</xdr:col>
      <xdr:colOff>352425</xdr:colOff>
      <xdr:row>1</xdr:row>
      <xdr:rowOff>57150</xdr:rowOff>
    </xdr:to>
    <xdr:pic>
      <xdr:nvPicPr>
        <xdr:cNvPr id="1108" name="Picture 27">
          <a:extLst>
            <a:ext uri="{FF2B5EF4-FFF2-40B4-BE49-F238E27FC236}">
              <a16:creationId xmlns:a16="http://schemas.microsoft.com/office/drawing/2014/main" id="{40EBD5B0-6767-E1EA-5780-865BBAABD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1755" b="-9859"/>
        <a:stretch>
          <a:fillRect/>
        </a:stretch>
      </xdr:blipFill>
      <xdr:spPr bwMode="auto">
        <a:xfrm>
          <a:off x="47625" y="57150"/>
          <a:ext cx="22002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428625</xdr:colOff>
      <xdr:row>0</xdr:row>
      <xdr:rowOff>47625</xdr:rowOff>
    </xdr:from>
    <xdr:to>
      <xdr:col>7</xdr:col>
      <xdr:colOff>2209800</xdr:colOff>
      <xdr:row>0</xdr:row>
      <xdr:rowOff>723900</xdr:rowOff>
    </xdr:to>
    <xdr:pic>
      <xdr:nvPicPr>
        <xdr:cNvPr id="1109" name="Picture 27">
          <a:extLst>
            <a:ext uri="{FF2B5EF4-FFF2-40B4-BE49-F238E27FC236}">
              <a16:creationId xmlns:a16="http://schemas.microsoft.com/office/drawing/2014/main" id="{8F362E69-C041-4A74-6460-950668B19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729"/>
        <a:stretch>
          <a:fillRect/>
        </a:stretch>
      </xdr:blipFill>
      <xdr:spPr bwMode="auto">
        <a:xfrm>
          <a:off x="4210050" y="47625"/>
          <a:ext cx="32575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9</xdr:row>
          <xdr:rowOff>161925</xdr:rowOff>
        </xdr:from>
        <xdr:to>
          <xdr:col>0</xdr:col>
          <xdr:colOff>447675</xdr:colOff>
          <xdr:row>10</xdr:row>
          <xdr:rowOff>228600</xdr:rowOff>
        </xdr:to>
        <xdr:sp macro="" textlink="">
          <xdr:nvSpPr>
            <xdr:cNvPr id="1078" name="Option Button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7E61871C-D118-F83C-F04E-188A96C36E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19050</xdr:colOff>
          <xdr:row>0</xdr:row>
          <xdr:rowOff>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D72AC583-FAC3-10BB-7FB2-7A7F6D7F8E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0</xdr:row>
          <xdr:rowOff>0</xdr:rowOff>
        </xdr:from>
        <xdr:to>
          <xdr:col>0</xdr:col>
          <xdr:colOff>314325</xdr:colOff>
          <xdr:row>0</xdr:row>
          <xdr:rowOff>0</xdr:rowOff>
        </xdr:to>
        <xdr:sp macro="" textlink="">
          <xdr:nvSpPr>
            <xdr:cNvPr id="5123" name="Object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D5DB754C-BEB1-35DD-B920-9DC2F24A14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19050</xdr:colOff>
          <xdr:row>0</xdr:row>
          <xdr:rowOff>0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311CD1A8-F3C2-428F-B7D1-800D2C7A3B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0</xdr:row>
          <xdr:rowOff>0</xdr:rowOff>
        </xdr:from>
        <xdr:to>
          <xdr:col>0</xdr:col>
          <xdr:colOff>352425</xdr:colOff>
          <xdr:row>0</xdr:row>
          <xdr:rowOff>0</xdr:rowOff>
        </xdr:to>
        <xdr:sp macro="" textlink="">
          <xdr:nvSpPr>
            <xdr:cNvPr id="9218" name="Object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784CBABB-A1A1-45C6-17F0-D3970EBC8B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19050</xdr:colOff>
          <xdr:row>0</xdr:row>
          <xdr:rowOff>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FAC1C9A9-B5BA-A93C-D97C-284017B3B98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0</xdr:row>
          <xdr:rowOff>0</xdr:rowOff>
        </xdr:from>
        <xdr:to>
          <xdr:col>0</xdr:col>
          <xdr:colOff>352425</xdr:colOff>
          <xdr:row>0</xdr:row>
          <xdr:rowOff>0</xdr:rowOff>
        </xdr:to>
        <xdr:sp macro="" textlink="">
          <xdr:nvSpPr>
            <xdr:cNvPr id="7170" name="Object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5D2CF1BB-D062-53A9-D1BB-EBAD956D41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19050</xdr:colOff>
          <xdr:row>0</xdr:row>
          <xdr:rowOff>0</xdr:rowOff>
        </xdr:to>
        <xdr:sp macro="" textlink="">
          <xdr:nvSpPr>
            <xdr:cNvPr id="16385" name="Object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87EA967C-35AB-5D44-B1D7-0487FD50BA6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0</xdr:row>
          <xdr:rowOff>0</xdr:rowOff>
        </xdr:from>
        <xdr:to>
          <xdr:col>0</xdr:col>
          <xdr:colOff>352425</xdr:colOff>
          <xdr:row>0</xdr:row>
          <xdr:rowOff>0</xdr:rowOff>
        </xdr:to>
        <xdr:sp macro="" textlink="">
          <xdr:nvSpPr>
            <xdr:cNvPr id="16386" name="Object 2" hidden="1">
              <a:extLst>
                <a:ext uri="{63B3BB69-23CF-44E3-9099-C40C66FF867C}">
                  <a14:compatExt spid="_x0000_s16386"/>
                </a:ext>
                <a:ext uri="{FF2B5EF4-FFF2-40B4-BE49-F238E27FC236}">
                  <a16:creationId xmlns:a16="http://schemas.microsoft.com/office/drawing/2014/main" id="{66E83AD5-D6FF-D2EB-14D2-6DC7123C0D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omments" Target="../comments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7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7" Type="http://schemas.openxmlformats.org/officeDocument/2006/relationships/comments" Target="../comments3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oleObject9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>
    <pageSetUpPr fitToPage="1"/>
  </sheetPr>
  <dimension ref="A1:CN51"/>
  <sheetViews>
    <sheetView showZeros="0" tabSelected="1" zoomScaleNormal="100" workbookViewId="0">
      <selection activeCell="K17" sqref="K17"/>
    </sheetView>
  </sheetViews>
  <sheetFormatPr defaultColWidth="8.85546875" defaultRowHeight="14.25"/>
  <cols>
    <col min="1" max="1" width="8.7109375" style="24" customWidth="1"/>
    <col min="2" max="2" width="19.7109375" style="3" customWidth="1"/>
    <col min="3" max="3" width="12.28515625" style="3" customWidth="1"/>
    <col min="4" max="4" width="6.85546875" style="2" customWidth="1"/>
    <col min="5" max="5" width="9.140625" style="2" customWidth="1"/>
    <col min="6" max="6" width="17.28515625" style="2" customWidth="1"/>
    <col min="7" max="7" width="7.28515625" style="3" customWidth="1"/>
    <col min="8" max="8" width="30.7109375" style="3" customWidth="1"/>
    <col min="9" max="16384" width="8.85546875" style="3"/>
  </cols>
  <sheetData>
    <row r="1" spans="1:8" ht="58.5" customHeight="1"/>
    <row r="2" spans="1:8" s="5" customFormat="1" ht="18">
      <c r="A2" s="338"/>
      <c r="B2" s="68"/>
      <c r="D2" s="339"/>
      <c r="E2" s="4"/>
      <c r="F2" s="340"/>
      <c r="G2" s="55"/>
      <c r="H2" s="341"/>
    </row>
    <row r="3" spans="1:8" s="5" customFormat="1" ht="18">
      <c r="A3" s="338" t="s">
        <v>166</v>
      </c>
      <c r="B3" s="68"/>
      <c r="D3" s="339"/>
      <c r="E3" s="4"/>
      <c r="F3" s="340"/>
      <c r="G3" s="55"/>
      <c r="H3" s="341"/>
    </row>
    <row r="4" spans="1:8" ht="18">
      <c r="A4" s="224"/>
      <c r="B4" s="68"/>
      <c r="D4" s="69"/>
      <c r="F4" s="63"/>
    </row>
    <row r="5" spans="1:8" s="5" customFormat="1" ht="18">
      <c r="A5" s="346" t="s">
        <v>170</v>
      </c>
      <c r="B5" s="347"/>
      <c r="C5" s="215"/>
      <c r="D5" s="348"/>
      <c r="E5" s="349"/>
      <c r="F5" s="350"/>
      <c r="G5" s="351"/>
      <c r="H5" s="352"/>
    </row>
    <row r="6" spans="1:8" ht="18">
      <c r="A6" s="224"/>
      <c r="B6" s="68"/>
      <c r="D6" s="69"/>
      <c r="F6" s="63"/>
      <c r="G6" s="52"/>
      <c r="H6" s="56"/>
    </row>
    <row r="7" spans="1:8" ht="16.149999999999999" customHeight="1">
      <c r="A7" s="2" t="s">
        <v>171</v>
      </c>
      <c r="C7" s="62"/>
      <c r="D7" s="2" t="s">
        <v>80</v>
      </c>
      <c r="E7" s="3"/>
      <c r="F7" s="63" t="s">
        <v>169</v>
      </c>
      <c r="G7" s="345" t="s">
        <v>79</v>
      </c>
      <c r="H7" s="56" t="s">
        <v>173</v>
      </c>
    </row>
    <row r="8" spans="1:8" ht="18">
      <c r="A8" s="224"/>
      <c r="B8" s="68"/>
      <c r="D8" s="69"/>
      <c r="F8" s="63"/>
      <c r="G8" s="52"/>
      <c r="H8" s="56"/>
    </row>
    <row r="9" spans="1:8" ht="18">
      <c r="A9" s="353"/>
      <c r="B9" s="68" t="s">
        <v>76</v>
      </c>
      <c r="D9" s="69" t="s">
        <v>77</v>
      </c>
      <c r="F9" s="63" t="s">
        <v>169</v>
      </c>
      <c r="G9" s="345" t="s">
        <v>78</v>
      </c>
      <c r="H9" s="56" t="s">
        <v>174</v>
      </c>
    </row>
    <row r="10" spans="1:8" ht="14.25" customHeight="1">
      <c r="A10" s="71"/>
      <c r="B10" s="342"/>
      <c r="C10" s="342"/>
      <c r="F10" s="343"/>
      <c r="H10" s="344"/>
    </row>
    <row r="11" spans="1:8" ht="21" customHeight="1">
      <c r="A11" s="353"/>
      <c r="B11" s="1" t="s">
        <v>75</v>
      </c>
      <c r="D11" s="69" t="s">
        <v>77</v>
      </c>
      <c r="F11" s="63" t="s">
        <v>169</v>
      </c>
      <c r="G11" s="345" t="s">
        <v>78</v>
      </c>
      <c r="H11" s="56" t="s">
        <v>175</v>
      </c>
    </row>
    <row r="12" spans="1:8" ht="18">
      <c r="A12" s="224"/>
      <c r="B12" s="68"/>
      <c r="D12" s="69"/>
      <c r="F12" s="63"/>
      <c r="G12" s="52"/>
      <c r="H12" s="56"/>
    </row>
    <row r="13" spans="1:8" ht="14.45" customHeight="1">
      <c r="A13" s="9" t="s">
        <v>124</v>
      </c>
      <c r="C13" s="224" t="s">
        <v>172</v>
      </c>
      <c r="F13" s="67"/>
      <c r="G13" s="2" t="s">
        <v>176</v>
      </c>
    </row>
    <row r="14" spans="1:8" ht="18" customHeight="1">
      <c r="A14" s="9"/>
      <c r="C14" s="62"/>
      <c r="F14" s="3"/>
    </row>
    <row r="15" spans="1:8" ht="18" customHeight="1">
      <c r="A15" s="42" t="s">
        <v>81</v>
      </c>
      <c r="F15" s="3"/>
      <c r="H15" s="2"/>
    </row>
    <row r="16" spans="1:8" s="5" customFormat="1" ht="18" customHeight="1">
      <c r="A16" s="5" t="s">
        <v>167</v>
      </c>
      <c r="D16" s="4"/>
      <c r="E16" s="4"/>
      <c r="H16" s="4"/>
    </row>
    <row r="17" spans="1:92" s="5" customFormat="1" ht="18" customHeight="1">
      <c r="A17" s="5" t="s">
        <v>82</v>
      </c>
      <c r="D17" s="4"/>
      <c r="E17" s="4"/>
      <c r="H17" s="4"/>
    </row>
    <row r="18" spans="1:92" s="5" customFormat="1" ht="18" customHeight="1">
      <c r="A18" s="5" t="s">
        <v>168</v>
      </c>
      <c r="D18" s="4"/>
      <c r="E18" s="4"/>
      <c r="H18" s="4"/>
    </row>
    <row r="19" spans="1:92" s="5" customFormat="1" ht="18" customHeight="1">
      <c r="D19" s="4"/>
      <c r="E19" s="4"/>
      <c r="H19" s="4"/>
    </row>
    <row r="20" spans="1:92" ht="15">
      <c r="A20" s="72"/>
      <c r="B20" s="73"/>
      <c r="C20" s="74"/>
      <c r="D20" s="7"/>
      <c r="E20" s="7"/>
      <c r="F20" s="75"/>
      <c r="G20" s="8"/>
      <c r="H20" s="40"/>
    </row>
    <row r="21" spans="1:92" ht="15" customHeight="1">
      <c r="A21" s="71" t="s">
        <v>0</v>
      </c>
      <c r="B21" s="5" t="s">
        <v>1</v>
      </c>
      <c r="C21" s="5"/>
    </row>
    <row r="22" spans="1:92" ht="15">
      <c r="A22" s="72" t="s">
        <v>2</v>
      </c>
      <c r="B22" s="73" t="s">
        <v>100</v>
      </c>
      <c r="C22" s="74"/>
      <c r="D22" s="7"/>
      <c r="E22" s="7"/>
      <c r="F22" s="75">
        <f>'Page 2'!P27</f>
        <v>0</v>
      </c>
      <c r="G22" s="8"/>
      <c r="H22" s="40" t="s">
        <v>101</v>
      </c>
    </row>
    <row r="23" spans="1:92" s="5" customFormat="1" ht="15">
      <c r="A23" s="6"/>
      <c r="B23" s="5" t="s">
        <v>3</v>
      </c>
      <c r="D23" s="4"/>
      <c r="E23" s="4"/>
      <c r="F23" s="76">
        <f>F22</f>
        <v>0</v>
      </c>
      <c r="G23" s="3"/>
      <c r="H23" s="5" t="s">
        <v>4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</row>
    <row r="24" spans="1:92">
      <c r="A24" s="9"/>
      <c r="F24" s="77"/>
    </row>
    <row r="25" spans="1:92" ht="15">
      <c r="A25" s="71" t="s">
        <v>5</v>
      </c>
      <c r="B25" s="5" t="s">
        <v>125</v>
      </c>
      <c r="C25" s="5"/>
      <c r="D25" s="4"/>
      <c r="E25" s="4"/>
      <c r="F25" s="77"/>
      <c r="H25" s="78"/>
    </row>
    <row r="26" spans="1:92" ht="29.25">
      <c r="A26" s="71"/>
      <c r="B26" s="79" t="s">
        <v>102</v>
      </c>
      <c r="C26" s="80"/>
      <c r="D26" s="12"/>
      <c r="E26" s="12"/>
      <c r="F26" s="81">
        <f>SUM(F27:F30)</f>
        <v>0</v>
      </c>
      <c r="G26" s="13"/>
      <c r="H26" s="47" t="s">
        <v>103</v>
      </c>
    </row>
    <row r="27" spans="1:92">
      <c r="A27" s="82" t="s">
        <v>127</v>
      </c>
      <c r="B27" s="356" t="s">
        <v>149</v>
      </c>
      <c r="C27" s="357"/>
      <c r="D27" s="357"/>
      <c r="E27" s="358"/>
      <c r="F27" s="83">
        <f>SUM('Page 2'!P48+'Page 3'!P31)</f>
        <v>0</v>
      </c>
      <c r="G27" s="46"/>
      <c r="H27" s="14"/>
    </row>
    <row r="28" spans="1:92" ht="13.15" customHeight="1">
      <c r="A28" s="82" t="s">
        <v>128</v>
      </c>
      <c r="B28" s="32" t="s">
        <v>7</v>
      </c>
      <c r="C28" s="33"/>
      <c r="D28" s="33"/>
      <c r="E28" s="33"/>
      <c r="F28" s="84">
        <f>'Page 4'!J29</f>
        <v>0</v>
      </c>
      <c r="G28" s="30"/>
      <c r="H28" s="28"/>
    </row>
    <row r="29" spans="1:92">
      <c r="A29" s="82" t="s">
        <v>129</v>
      </c>
      <c r="B29" s="32" t="s">
        <v>6</v>
      </c>
      <c r="C29" s="33"/>
      <c r="D29" s="33"/>
      <c r="E29" s="33"/>
      <c r="F29" s="84">
        <f>'Page 4'!J60</f>
        <v>0</v>
      </c>
      <c r="G29" s="30"/>
      <c r="H29" s="85"/>
    </row>
    <row r="30" spans="1:92">
      <c r="A30" s="86" t="s">
        <v>130</v>
      </c>
      <c r="B30" s="10" t="s">
        <v>8</v>
      </c>
      <c r="C30" s="15"/>
      <c r="D30" s="15"/>
      <c r="E30" s="15"/>
      <c r="F30" s="87">
        <f>'Page 5'!J21</f>
        <v>0</v>
      </c>
      <c r="G30" s="10"/>
      <c r="H30" s="11"/>
    </row>
    <row r="31" spans="1:92" ht="15">
      <c r="A31" s="6"/>
      <c r="B31" s="5" t="s">
        <v>9</v>
      </c>
      <c r="C31" s="5"/>
      <c r="F31" s="76">
        <f>SUM(F27:F30)</f>
        <v>0</v>
      </c>
      <c r="H31" s="5" t="s">
        <v>10</v>
      </c>
    </row>
    <row r="32" spans="1:92" ht="15">
      <c r="A32" s="57"/>
      <c r="B32" s="5"/>
      <c r="C32" s="2"/>
      <c r="F32" s="77"/>
    </row>
    <row r="33" spans="1:8" ht="21.6" customHeight="1">
      <c r="A33" s="17" t="s">
        <v>11</v>
      </c>
      <c r="B33" s="5" t="s">
        <v>104</v>
      </c>
      <c r="C33" s="25"/>
      <c r="D33" s="4"/>
      <c r="E33" s="4"/>
      <c r="F33" s="88">
        <f>'Page 5'!J48</f>
        <v>0</v>
      </c>
      <c r="H33" s="5" t="s">
        <v>12</v>
      </c>
    </row>
    <row r="34" spans="1:8">
      <c r="A34" s="9"/>
      <c r="B34" s="3" t="s">
        <v>15</v>
      </c>
      <c r="F34" s="77"/>
    </row>
    <row r="35" spans="1:8">
      <c r="A35" s="225" t="s">
        <v>13</v>
      </c>
      <c r="B35" s="226" t="s">
        <v>153</v>
      </c>
      <c r="C35" s="226"/>
      <c r="D35" s="227"/>
      <c r="E35" s="228"/>
      <c r="F35" s="229"/>
      <c r="G35" s="228"/>
      <c r="H35" s="230"/>
    </row>
    <row r="36" spans="1:8" ht="16.149999999999999" customHeight="1">
      <c r="A36" s="231" t="s">
        <v>60</v>
      </c>
      <c r="B36" s="232" t="s">
        <v>150</v>
      </c>
      <c r="C36" s="233"/>
      <c r="D36" s="234"/>
      <c r="E36" s="234"/>
      <c r="F36" s="235">
        <f>'Page 2'!Q28</f>
        <v>0</v>
      </c>
      <c r="G36" s="234"/>
      <c r="H36" s="236" t="s">
        <v>64</v>
      </c>
    </row>
    <row r="37" spans="1:8" ht="28.9" customHeight="1">
      <c r="A37" s="237" t="s">
        <v>61</v>
      </c>
      <c r="B37" s="238" t="s">
        <v>151</v>
      </c>
      <c r="C37" s="239"/>
      <c r="D37" s="240"/>
      <c r="E37" s="240"/>
      <c r="F37" s="241">
        <f>SUM(F38:F41)</f>
        <v>0</v>
      </c>
      <c r="G37" s="240"/>
      <c r="H37" s="242" t="s">
        <v>65</v>
      </c>
    </row>
    <row r="38" spans="1:8">
      <c r="A38" s="243" t="s">
        <v>83</v>
      </c>
      <c r="B38" s="359" t="s">
        <v>149</v>
      </c>
      <c r="C38" s="360"/>
      <c r="D38" s="360"/>
      <c r="E38" s="361"/>
      <c r="F38" s="244">
        <f>SUM('Page 2'!Q49+'Page 3'!Q32)</f>
        <v>0</v>
      </c>
      <c r="G38" s="245"/>
      <c r="H38" s="246"/>
    </row>
    <row r="39" spans="1:8" ht="13.15" customHeight="1">
      <c r="A39" s="247" t="s">
        <v>84</v>
      </c>
      <c r="B39" s="248" t="s">
        <v>7</v>
      </c>
      <c r="C39" s="249"/>
      <c r="D39" s="249"/>
      <c r="E39" s="249"/>
      <c r="F39" s="250">
        <f>'Page 4'!K30</f>
        <v>0</v>
      </c>
      <c r="G39" s="251"/>
      <c r="H39" s="252"/>
    </row>
    <row r="40" spans="1:8">
      <c r="A40" s="247" t="s">
        <v>85</v>
      </c>
      <c r="B40" s="248" t="s">
        <v>6</v>
      </c>
      <c r="C40" s="249"/>
      <c r="D40" s="249"/>
      <c r="E40" s="249"/>
      <c r="F40" s="250">
        <f>'Page 4'!K61</f>
        <v>0</v>
      </c>
      <c r="G40" s="251"/>
      <c r="H40" s="253"/>
    </row>
    <row r="41" spans="1:8">
      <c r="A41" s="254" t="s">
        <v>86</v>
      </c>
      <c r="B41" s="255" t="s">
        <v>8</v>
      </c>
      <c r="C41" s="256"/>
      <c r="D41" s="256"/>
      <c r="E41" s="256"/>
      <c r="F41" s="257">
        <f>'Page 5'!K22</f>
        <v>0</v>
      </c>
      <c r="G41" s="255"/>
      <c r="H41" s="258"/>
    </row>
    <row r="42" spans="1:8" ht="16.149999999999999" customHeight="1">
      <c r="A42" s="237" t="s">
        <v>87</v>
      </c>
      <c r="B42" s="232" t="s">
        <v>152</v>
      </c>
      <c r="C42" s="233"/>
      <c r="D42" s="234"/>
      <c r="E42" s="234"/>
      <c r="F42" s="235">
        <f>'Page 5'!K49</f>
        <v>0</v>
      </c>
      <c r="G42" s="259"/>
      <c r="H42" s="260"/>
    </row>
    <row r="43" spans="1:8">
      <c r="A43" s="225"/>
      <c r="B43" s="226" t="s">
        <v>63</v>
      </c>
      <c r="C43" s="226"/>
      <c r="D43" s="227"/>
      <c r="E43" s="227"/>
      <c r="F43" s="261">
        <f>F36+F37+F42</f>
        <v>0</v>
      </c>
      <c r="G43" s="228"/>
      <c r="H43" s="226" t="s">
        <v>14</v>
      </c>
    </row>
    <row r="44" spans="1:8" ht="15">
      <c r="A44" s="16"/>
      <c r="B44" s="5"/>
      <c r="C44" s="5"/>
      <c r="D44" s="4"/>
      <c r="E44" s="4"/>
      <c r="G44" s="2"/>
    </row>
    <row r="45" spans="1:8" ht="20.45" customHeight="1">
      <c r="A45" s="17" t="s">
        <v>16</v>
      </c>
      <c r="B45" s="5" t="s">
        <v>17</v>
      </c>
      <c r="C45" s="25">
        <v>0</v>
      </c>
      <c r="D45" s="4"/>
      <c r="E45" s="4"/>
      <c r="F45" s="88">
        <f>'Page 5'!J57</f>
        <v>0</v>
      </c>
      <c r="H45" s="89" t="s">
        <v>88</v>
      </c>
    </row>
    <row r="46" spans="1:8" ht="15">
      <c r="A46" s="17"/>
      <c r="B46" s="5"/>
      <c r="C46" s="25"/>
      <c r="D46" s="4"/>
      <c r="E46" s="4"/>
      <c r="F46" s="4"/>
      <c r="H46" s="4"/>
    </row>
    <row r="47" spans="1:8" ht="15">
      <c r="A47" s="17" t="s">
        <v>18</v>
      </c>
      <c r="B47" s="5" t="s">
        <v>19</v>
      </c>
      <c r="C47" s="5"/>
      <c r="D47" s="25"/>
      <c r="E47" s="4"/>
      <c r="H47" s="2"/>
    </row>
    <row r="48" spans="1:8" ht="15">
      <c r="A48" s="17"/>
      <c r="B48" s="26" t="s">
        <v>20</v>
      </c>
      <c r="C48" s="8"/>
      <c r="D48" s="7"/>
      <c r="E48" s="7"/>
      <c r="F48" s="90">
        <f>'Page 5'!J62</f>
        <v>0</v>
      </c>
      <c r="G48" s="8"/>
      <c r="H48" s="41" t="s">
        <v>122</v>
      </c>
    </row>
    <row r="49" spans="1:8" ht="15">
      <c r="A49" s="54"/>
      <c r="B49" s="5" t="s">
        <v>21</v>
      </c>
      <c r="C49" s="5"/>
      <c r="D49" s="4"/>
      <c r="E49" s="55" t="s">
        <v>22</v>
      </c>
      <c r="F49" s="76">
        <f>F48</f>
        <v>0</v>
      </c>
      <c r="H49" s="4" t="s">
        <v>31</v>
      </c>
    </row>
    <row r="50" spans="1:8" ht="15.75" thickBot="1">
      <c r="A50" s="6"/>
      <c r="B50" s="5"/>
      <c r="C50" s="5"/>
      <c r="F50" s="77"/>
    </row>
    <row r="51" spans="1:8" s="23" customFormat="1" ht="21" thickBot="1">
      <c r="A51" s="18"/>
      <c r="B51" s="19" t="s">
        <v>23</v>
      </c>
      <c r="C51" s="19"/>
      <c r="D51" s="20"/>
      <c r="E51" s="20"/>
      <c r="F51" s="91">
        <f>+F33+F43+F31+F23-F49+F45</f>
        <v>0</v>
      </c>
      <c r="G51" s="21"/>
      <c r="H51" s="22" t="s">
        <v>126</v>
      </c>
    </row>
  </sheetData>
  <mergeCells count="2">
    <mergeCell ref="B27:E27"/>
    <mergeCell ref="B38:E38"/>
  </mergeCells>
  <phoneticPr fontId="0" type="noConversion"/>
  <pageMargins left="0.19685039370078741" right="0.27559055118110237" top="0.15748031496062992" bottom="0.51181102362204722" header="0.15748031496062992" footer="0.11811023622047245"/>
  <pageSetup paperSize="9" scale="83" orientation="portrait" r:id="rId1"/>
  <headerFooter alignWithMargins="0">
    <oddFooter>&amp;LExpense Account - Mandate 8B - Version September 2014&amp;C1/5&amp;R&amp;D</oddFooter>
  </headerFooter>
  <drawing r:id="rId2"/>
  <legacyDrawing r:id="rId3"/>
  <oleObjects>
    <mc:AlternateContent xmlns:mc="http://schemas.openxmlformats.org/markup-compatibility/2006">
      <mc:Choice Requires="x14">
        <oleObject progId="PBrush" shapeId="1027" r:id="rId4">
          <objectPr defaultSize="0" autoPict="0" r:id="rId5">
            <anchor moveWithCells="1" sizeWithCells="1">
              <from>
                <xdr:col>0</xdr:col>
                <xdr:colOff>9525</xdr:colOff>
                <xdr:row>0</xdr:row>
                <xdr:rowOff>0</xdr:rowOff>
              </from>
              <to>
                <xdr:col>0</xdr:col>
                <xdr:colOff>457200</xdr:colOff>
                <xdr:row>0</xdr:row>
                <xdr:rowOff>0</xdr:rowOff>
              </to>
            </anchor>
          </objectPr>
        </oleObject>
      </mc:Choice>
      <mc:Fallback>
        <oleObject progId="PBrush" shapeId="1027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8" r:id="rId6" name="Option Button 24">
              <controlPr defaultSize="0" autoFill="0" autoLine="0" autoPict="0">
                <anchor moveWithCells="1">
                  <from>
                    <xdr:col>0</xdr:col>
                    <xdr:colOff>200025</xdr:colOff>
                    <xdr:row>8</xdr:row>
                    <xdr:rowOff>0</xdr:rowOff>
                  </from>
                  <to>
                    <xdr:col>0</xdr:col>
                    <xdr:colOff>438150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7" name="Option Button 54">
              <controlPr defaultSize="0" autoFill="0" autoLine="0" autoPict="0">
                <anchor moveWithCells="1">
                  <from>
                    <xdr:col>0</xdr:col>
                    <xdr:colOff>209550</xdr:colOff>
                    <xdr:row>9</xdr:row>
                    <xdr:rowOff>161925</xdr:rowOff>
                  </from>
                  <to>
                    <xdr:col>0</xdr:col>
                    <xdr:colOff>447675</xdr:colOff>
                    <xdr:row>10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FX49"/>
  <sheetViews>
    <sheetView showZeros="0" zoomScale="90" zoomScaleNormal="90" workbookViewId="0">
      <selection activeCell="J31" sqref="J31"/>
    </sheetView>
  </sheetViews>
  <sheetFormatPr defaultColWidth="8.85546875" defaultRowHeight="14.25"/>
  <cols>
    <col min="1" max="1" width="4.7109375" style="183" customWidth="1"/>
    <col min="2" max="2" width="5.7109375" style="59" customWidth="1"/>
    <col min="3" max="3" width="10.7109375" style="59" customWidth="1"/>
    <col min="4" max="4" width="10.85546875" style="59" customWidth="1"/>
    <col min="5" max="5" width="10.140625" style="59" customWidth="1"/>
    <col min="6" max="6" width="9.140625" style="60" customWidth="1"/>
    <col min="7" max="7" width="9" style="60" customWidth="1"/>
    <col min="8" max="8" width="11.85546875" style="60" customWidth="1"/>
    <col min="9" max="9" width="15.140625" style="60" customWidth="1"/>
    <col min="10" max="10" width="5.28515625" style="59" customWidth="1"/>
    <col min="11" max="11" width="10.140625" style="59" customWidth="1"/>
    <col min="12" max="12" width="10.7109375" style="59" customWidth="1"/>
    <col min="13" max="13" width="10.28515625" style="59" customWidth="1"/>
    <col min="14" max="14" width="10.5703125" style="59" customWidth="1"/>
    <col min="15" max="15" width="10.140625" style="59" customWidth="1"/>
    <col min="16" max="16" width="12.7109375" style="61" customWidth="1"/>
    <col min="17" max="17" width="14" style="136" customWidth="1"/>
    <col min="18" max="16384" width="8.85546875" style="59"/>
  </cols>
  <sheetData>
    <row r="1" spans="1:105" ht="15" customHeight="1">
      <c r="A1" s="92" t="s">
        <v>0</v>
      </c>
      <c r="B1" s="64" t="s">
        <v>1</v>
      </c>
      <c r="C1" s="64"/>
      <c r="D1" s="64"/>
      <c r="E1" s="64"/>
      <c r="M1" s="60"/>
      <c r="N1" s="60"/>
      <c r="O1" s="60"/>
      <c r="Q1" s="93"/>
    </row>
    <row r="2" spans="1:105" ht="8.4499999999999993" customHeight="1">
      <c r="A2" s="94"/>
      <c r="B2" s="64"/>
      <c r="C2" s="64"/>
      <c r="D2" s="64"/>
      <c r="E2" s="64"/>
      <c r="M2" s="60"/>
      <c r="N2" s="60"/>
      <c r="O2" s="60"/>
      <c r="Q2" s="93"/>
    </row>
    <row r="3" spans="1:105" ht="15.75">
      <c r="A3" s="92" t="s">
        <v>52</v>
      </c>
      <c r="B3" s="95" t="s">
        <v>100</v>
      </c>
      <c r="C3" s="96"/>
      <c r="D3" s="66"/>
      <c r="E3" s="66"/>
      <c r="F3" s="66"/>
      <c r="G3" s="66"/>
      <c r="H3" s="97"/>
      <c r="I3" s="97"/>
      <c r="J3" s="98"/>
      <c r="K3" s="98"/>
      <c r="L3" s="99"/>
      <c r="M3" s="100" t="s">
        <v>26</v>
      </c>
      <c r="N3" s="100" t="s">
        <v>25</v>
      </c>
      <c r="O3" s="100" t="s">
        <v>24</v>
      </c>
      <c r="P3" s="101" t="s">
        <v>27</v>
      </c>
      <c r="Q3" s="276" t="s">
        <v>133</v>
      </c>
    </row>
    <row r="4" spans="1:105" ht="15">
      <c r="A4" s="262" t="s">
        <v>73</v>
      </c>
      <c r="B4" s="263" t="s">
        <v>66</v>
      </c>
      <c r="C4" s="264"/>
      <c r="D4" s="265"/>
      <c r="E4" s="265"/>
      <c r="F4" s="266"/>
      <c r="G4" s="266"/>
      <c r="H4" s="65"/>
      <c r="I4" s="102"/>
      <c r="L4" s="103"/>
      <c r="M4" s="104"/>
      <c r="N4" s="104"/>
      <c r="O4" s="104"/>
      <c r="P4" s="105"/>
      <c r="Q4" s="277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06"/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</row>
    <row r="5" spans="1:105">
      <c r="A5" s="267"/>
      <c r="B5" s="107" t="s">
        <v>62</v>
      </c>
      <c r="C5" s="108"/>
      <c r="D5" s="108"/>
      <c r="E5" s="108"/>
      <c r="F5" s="109"/>
      <c r="G5" s="109"/>
      <c r="H5" s="109"/>
      <c r="I5" s="109"/>
      <c r="J5" s="108"/>
      <c r="K5" s="108"/>
      <c r="L5" s="110"/>
      <c r="M5" s="354"/>
      <c r="N5" s="111" t="s">
        <v>131</v>
      </c>
      <c r="O5" s="354"/>
      <c r="P5" s="113">
        <f>IF(A5="",+M5*O5,"")</f>
        <v>0</v>
      </c>
      <c r="Q5" s="278" t="str">
        <f>IF(A5="","",M5*O5)</f>
        <v/>
      </c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6"/>
      <c r="BW5" s="106"/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106"/>
      <c r="CI5" s="106"/>
      <c r="CJ5" s="106"/>
      <c r="CK5" s="106"/>
      <c r="CL5" s="106"/>
      <c r="CM5" s="106"/>
      <c r="CN5" s="106"/>
      <c r="CO5" s="106"/>
      <c r="CP5" s="106"/>
      <c r="CQ5" s="106"/>
      <c r="CR5" s="106"/>
      <c r="CS5" s="106"/>
      <c r="CT5" s="106"/>
      <c r="CU5" s="106"/>
      <c r="CV5" s="106"/>
      <c r="CW5" s="106"/>
      <c r="CX5" s="106"/>
      <c r="CY5" s="106"/>
      <c r="CZ5" s="106"/>
      <c r="DA5" s="106"/>
    </row>
    <row r="6" spans="1:105">
      <c r="A6" s="267"/>
      <c r="B6" s="114" t="s">
        <v>105</v>
      </c>
      <c r="C6" s="115"/>
      <c r="D6" s="115"/>
      <c r="E6" s="115"/>
      <c r="F6" s="116"/>
      <c r="G6" s="116"/>
      <c r="H6" s="116"/>
      <c r="I6" s="116"/>
      <c r="J6" s="115"/>
      <c r="K6" s="115"/>
      <c r="L6" s="117"/>
      <c r="M6" s="354"/>
      <c r="N6" s="111" t="s">
        <v>132</v>
      </c>
      <c r="O6" s="354"/>
      <c r="P6" s="113">
        <f t="shared" ref="P6:P26" si="0">IF(A6="",+M6*O6,"")</f>
        <v>0</v>
      </c>
      <c r="Q6" s="278" t="str">
        <f t="shared" ref="Q6:Q26" si="1">IF(A6="","",M6*O6)</f>
        <v/>
      </c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6"/>
      <c r="BH6" s="106"/>
      <c r="BI6" s="106"/>
      <c r="BJ6" s="106"/>
      <c r="BK6" s="106"/>
      <c r="BL6" s="106"/>
      <c r="BM6" s="106"/>
      <c r="BN6" s="106"/>
      <c r="BO6" s="106"/>
      <c r="BP6" s="106"/>
      <c r="BQ6" s="106"/>
      <c r="BR6" s="106"/>
      <c r="BS6" s="106"/>
      <c r="BT6" s="106"/>
      <c r="BU6" s="106"/>
      <c r="BV6" s="106"/>
      <c r="BW6" s="106"/>
      <c r="BX6" s="106"/>
      <c r="BY6" s="106"/>
      <c r="BZ6" s="106"/>
      <c r="CA6" s="106"/>
      <c r="CB6" s="106"/>
      <c r="CC6" s="106"/>
      <c r="CD6" s="106"/>
      <c r="CE6" s="106"/>
      <c r="CF6" s="106"/>
      <c r="CG6" s="106"/>
      <c r="CH6" s="106"/>
      <c r="CI6" s="106"/>
      <c r="CJ6" s="106"/>
      <c r="CK6" s="106"/>
      <c r="CL6" s="106"/>
      <c r="CM6" s="106"/>
      <c r="CN6" s="106"/>
      <c r="CO6" s="106"/>
      <c r="CP6" s="106"/>
      <c r="CQ6" s="106"/>
      <c r="CR6" s="106"/>
      <c r="CS6" s="106"/>
      <c r="CT6" s="106"/>
      <c r="CU6" s="106"/>
      <c r="CV6" s="106"/>
      <c r="CW6" s="106"/>
      <c r="CX6" s="106"/>
      <c r="CY6" s="106"/>
      <c r="CZ6" s="106"/>
      <c r="DA6" s="106"/>
    </row>
    <row r="7" spans="1:105">
      <c r="A7" s="267"/>
      <c r="B7" s="107" t="s">
        <v>62</v>
      </c>
      <c r="L7" s="103"/>
      <c r="M7" s="354"/>
      <c r="N7" s="111" t="s">
        <v>131</v>
      </c>
      <c r="O7" s="354"/>
      <c r="P7" s="113">
        <f t="shared" si="0"/>
        <v>0</v>
      </c>
      <c r="Q7" s="278" t="str">
        <f t="shared" si="1"/>
        <v/>
      </c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06"/>
      <c r="BH7" s="106"/>
      <c r="BI7" s="106"/>
      <c r="BJ7" s="106"/>
      <c r="BK7" s="106"/>
      <c r="BL7" s="106"/>
      <c r="BM7" s="106"/>
      <c r="BN7" s="106"/>
      <c r="BO7" s="106"/>
      <c r="BP7" s="106"/>
      <c r="BQ7" s="106"/>
      <c r="BR7" s="106"/>
      <c r="BS7" s="106"/>
      <c r="BT7" s="106"/>
      <c r="BU7" s="106"/>
      <c r="BV7" s="106"/>
      <c r="BW7" s="106"/>
      <c r="BX7" s="106"/>
      <c r="BY7" s="106"/>
      <c r="BZ7" s="106"/>
      <c r="CA7" s="106"/>
      <c r="CB7" s="106"/>
      <c r="CC7" s="106"/>
      <c r="CD7" s="106"/>
      <c r="CE7" s="106"/>
      <c r="CF7" s="106"/>
      <c r="CG7" s="106"/>
      <c r="CH7" s="106"/>
      <c r="CI7" s="106"/>
      <c r="CJ7" s="106"/>
      <c r="CK7" s="106"/>
      <c r="CL7" s="106"/>
      <c r="CM7" s="106"/>
      <c r="CN7" s="106"/>
      <c r="CO7" s="106"/>
      <c r="CP7" s="106"/>
      <c r="CQ7" s="106"/>
      <c r="CR7" s="106"/>
      <c r="CS7" s="106"/>
      <c r="CT7" s="106"/>
      <c r="CU7" s="106"/>
      <c r="CV7" s="106"/>
      <c r="CW7" s="106"/>
      <c r="CX7" s="106"/>
      <c r="CY7" s="106"/>
      <c r="CZ7" s="106"/>
      <c r="DA7" s="106"/>
    </row>
    <row r="8" spans="1:105">
      <c r="A8" s="267"/>
      <c r="B8" s="114" t="s">
        <v>106</v>
      </c>
      <c r="C8" s="115"/>
      <c r="D8" s="115"/>
      <c r="E8" s="115"/>
      <c r="F8" s="116"/>
      <c r="G8" s="116"/>
      <c r="H8" s="116"/>
      <c r="I8" s="116"/>
      <c r="J8" s="115"/>
      <c r="K8" s="115"/>
      <c r="L8" s="117"/>
      <c r="M8" s="354"/>
      <c r="N8" s="111" t="s">
        <v>132</v>
      </c>
      <c r="O8" s="354"/>
      <c r="P8" s="113">
        <f t="shared" si="0"/>
        <v>0</v>
      </c>
      <c r="Q8" s="278" t="str">
        <f t="shared" si="1"/>
        <v/>
      </c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06"/>
      <c r="BH8" s="106"/>
      <c r="BI8" s="106"/>
      <c r="BJ8" s="106"/>
      <c r="BK8" s="106"/>
      <c r="BL8" s="106"/>
      <c r="BM8" s="106"/>
      <c r="BN8" s="106"/>
      <c r="BO8" s="106"/>
      <c r="BP8" s="106"/>
      <c r="BQ8" s="106"/>
      <c r="BR8" s="106"/>
      <c r="BS8" s="106"/>
      <c r="BT8" s="106"/>
      <c r="BU8" s="106"/>
      <c r="BV8" s="106"/>
      <c r="BW8" s="106"/>
      <c r="BX8" s="106"/>
      <c r="BY8" s="106"/>
      <c r="BZ8" s="106"/>
      <c r="CA8" s="106"/>
      <c r="CB8" s="106"/>
      <c r="CC8" s="106"/>
      <c r="CD8" s="106"/>
      <c r="CE8" s="106"/>
      <c r="CF8" s="106"/>
      <c r="CG8" s="106"/>
      <c r="CH8" s="106"/>
      <c r="CI8" s="106"/>
      <c r="CJ8" s="106"/>
      <c r="CK8" s="106"/>
      <c r="CL8" s="106"/>
      <c r="CM8" s="106"/>
      <c r="CN8" s="106"/>
      <c r="CO8" s="106"/>
      <c r="CP8" s="106"/>
      <c r="CQ8" s="106"/>
      <c r="CR8" s="106"/>
      <c r="CS8" s="106"/>
      <c r="CT8" s="106"/>
      <c r="CU8" s="106"/>
      <c r="CV8" s="106"/>
      <c r="CW8" s="106"/>
      <c r="CX8" s="106"/>
      <c r="CY8" s="106"/>
      <c r="CZ8" s="106"/>
      <c r="DA8" s="106"/>
    </row>
    <row r="9" spans="1:105">
      <c r="A9" s="267"/>
      <c r="B9" s="107" t="s">
        <v>62</v>
      </c>
      <c r="L9" s="103"/>
      <c r="M9" s="354"/>
      <c r="N9" s="111" t="s">
        <v>131</v>
      </c>
      <c r="O9" s="354"/>
      <c r="P9" s="113">
        <f t="shared" si="0"/>
        <v>0</v>
      </c>
      <c r="Q9" s="278" t="str">
        <f t="shared" si="1"/>
        <v/>
      </c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6"/>
      <c r="BG9" s="106"/>
      <c r="BH9" s="106"/>
      <c r="BI9" s="106"/>
      <c r="BJ9" s="106"/>
      <c r="BK9" s="106"/>
      <c r="BL9" s="106"/>
      <c r="BM9" s="106"/>
      <c r="BN9" s="106"/>
      <c r="BO9" s="106"/>
      <c r="BP9" s="106"/>
      <c r="BQ9" s="106"/>
      <c r="BR9" s="106"/>
      <c r="BS9" s="106"/>
      <c r="BT9" s="106"/>
      <c r="BU9" s="106"/>
      <c r="BV9" s="106"/>
      <c r="BW9" s="106"/>
      <c r="BX9" s="106"/>
      <c r="BY9" s="106"/>
      <c r="BZ9" s="106"/>
      <c r="CA9" s="106"/>
      <c r="CB9" s="106"/>
      <c r="CC9" s="106"/>
      <c r="CD9" s="106"/>
      <c r="CE9" s="106"/>
      <c r="CF9" s="106"/>
      <c r="CG9" s="106"/>
      <c r="CH9" s="106"/>
      <c r="CI9" s="106"/>
      <c r="CJ9" s="106"/>
      <c r="CK9" s="106"/>
      <c r="CL9" s="106"/>
      <c r="CM9" s="106"/>
      <c r="CN9" s="106"/>
      <c r="CO9" s="106"/>
      <c r="CP9" s="106"/>
      <c r="CQ9" s="106"/>
      <c r="CR9" s="106"/>
      <c r="CS9" s="106"/>
      <c r="CT9" s="106"/>
      <c r="CU9" s="106"/>
      <c r="CV9" s="106"/>
      <c r="CW9" s="106"/>
      <c r="CX9" s="106"/>
      <c r="CY9" s="106"/>
      <c r="CZ9" s="106"/>
      <c r="DA9" s="106"/>
    </row>
    <row r="10" spans="1:105">
      <c r="A10" s="267"/>
      <c r="B10" s="114" t="s">
        <v>107</v>
      </c>
      <c r="C10" s="115"/>
      <c r="D10" s="115"/>
      <c r="E10" s="115"/>
      <c r="F10" s="116"/>
      <c r="G10" s="116"/>
      <c r="H10" s="116"/>
      <c r="I10" s="116"/>
      <c r="J10" s="115"/>
      <c r="K10" s="115"/>
      <c r="L10" s="117"/>
      <c r="M10" s="354"/>
      <c r="N10" s="111" t="s">
        <v>132</v>
      </c>
      <c r="O10" s="354"/>
      <c r="P10" s="113">
        <f t="shared" si="0"/>
        <v>0</v>
      </c>
      <c r="Q10" s="278" t="str">
        <f t="shared" si="1"/>
        <v/>
      </c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  <c r="BR10" s="106"/>
      <c r="BS10" s="106"/>
      <c r="BT10" s="106"/>
      <c r="BU10" s="106"/>
      <c r="BV10" s="106"/>
      <c r="BW10" s="106"/>
      <c r="BX10" s="106"/>
      <c r="BY10" s="106"/>
      <c r="BZ10" s="106"/>
      <c r="CA10" s="106"/>
      <c r="CB10" s="106"/>
      <c r="CC10" s="106"/>
      <c r="CD10" s="106"/>
      <c r="CE10" s="106"/>
      <c r="CF10" s="106"/>
      <c r="CG10" s="106"/>
      <c r="CH10" s="106"/>
      <c r="CI10" s="106"/>
      <c r="CJ10" s="106"/>
      <c r="CK10" s="106"/>
      <c r="CL10" s="106"/>
      <c r="CM10" s="106"/>
      <c r="CN10" s="106"/>
      <c r="CO10" s="106"/>
      <c r="CP10" s="106"/>
      <c r="CQ10" s="106"/>
      <c r="CR10" s="106"/>
      <c r="CS10" s="106"/>
      <c r="CT10" s="106"/>
      <c r="CU10" s="106"/>
      <c r="CV10" s="106"/>
      <c r="CW10" s="106"/>
      <c r="CX10" s="106"/>
      <c r="CY10" s="106"/>
      <c r="CZ10" s="106"/>
      <c r="DA10" s="106"/>
    </row>
    <row r="11" spans="1:105">
      <c r="A11" s="267"/>
      <c r="B11" s="107" t="s">
        <v>62</v>
      </c>
      <c r="L11" s="103"/>
      <c r="M11" s="354"/>
      <c r="N11" s="111" t="s">
        <v>131</v>
      </c>
      <c r="O11" s="354"/>
      <c r="P11" s="113">
        <f t="shared" si="0"/>
        <v>0</v>
      </c>
      <c r="Q11" s="278" t="str">
        <f t="shared" si="1"/>
        <v/>
      </c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  <c r="BJ11" s="106"/>
      <c r="BK11" s="106"/>
      <c r="BL11" s="106"/>
      <c r="BM11" s="106"/>
      <c r="BN11" s="106"/>
      <c r="BO11" s="106"/>
      <c r="BP11" s="106"/>
      <c r="BQ11" s="106"/>
      <c r="BR11" s="106"/>
      <c r="BS11" s="106"/>
      <c r="BT11" s="106"/>
      <c r="BU11" s="106"/>
      <c r="BV11" s="106"/>
      <c r="BW11" s="106"/>
      <c r="BX11" s="106"/>
      <c r="BY11" s="106"/>
      <c r="BZ11" s="106"/>
      <c r="CA11" s="106"/>
      <c r="CB11" s="106"/>
      <c r="CC11" s="106"/>
      <c r="CD11" s="106"/>
      <c r="CE11" s="106"/>
      <c r="CF11" s="106"/>
      <c r="CG11" s="106"/>
      <c r="CH11" s="106"/>
      <c r="CI11" s="106"/>
      <c r="CJ11" s="106"/>
      <c r="CK11" s="106"/>
      <c r="CL11" s="106"/>
      <c r="CM11" s="106"/>
      <c r="CN11" s="106"/>
      <c r="CO11" s="106"/>
      <c r="CP11" s="106"/>
      <c r="CQ11" s="106"/>
      <c r="CR11" s="106"/>
      <c r="CS11" s="106"/>
      <c r="CT11" s="106"/>
      <c r="CU11" s="106"/>
      <c r="CV11" s="106"/>
      <c r="CW11" s="106"/>
      <c r="CX11" s="106"/>
      <c r="CY11" s="106"/>
      <c r="CZ11" s="106"/>
      <c r="DA11" s="106"/>
    </row>
    <row r="12" spans="1:105">
      <c r="A12" s="267"/>
      <c r="B12" s="114" t="s">
        <v>108</v>
      </c>
      <c r="C12" s="115"/>
      <c r="D12" s="115"/>
      <c r="E12" s="115"/>
      <c r="F12" s="116"/>
      <c r="G12" s="116"/>
      <c r="H12" s="116"/>
      <c r="I12" s="116"/>
      <c r="J12" s="115"/>
      <c r="K12" s="115"/>
      <c r="L12" s="117"/>
      <c r="M12" s="354"/>
      <c r="N12" s="111" t="s">
        <v>132</v>
      </c>
      <c r="O12" s="354"/>
      <c r="P12" s="113">
        <f t="shared" si="0"/>
        <v>0</v>
      </c>
      <c r="Q12" s="278" t="str">
        <f t="shared" si="1"/>
        <v/>
      </c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</row>
    <row r="13" spans="1:105" hidden="1">
      <c r="A13" s="267"/>
      <c r="B13" s="107" t="s">
        <v>62</v>
      </c>
      <c r="L13" s="103"/>
      <c r="M13" s="354"/>
      <c r="N13" s="111" t="s">
        <v>131</v>
      </c>
      <c r="O13" s="354"/>
      <c r="P13" s="113">
        <f t="shared" si="0"/>
        <v>0</v>
      </c>
      <c r="Q13" s="278" t="str">
        <f t="shared" si="1"/>
        <v/>
      </c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106"/>
      <c r="AU13" s="106"/>
      <c r="AV13" s="106"/>
      <c r="AW13" s="106"/>
      <c r="AX13" s="106"/>
      <c r="AY13" s="106"/>
      <c r="AZ13" s="106"/>
      <c r="BA13" s="106"/>
      <c r="BB13" s="106"/>
      <c r="BC13" s="106"/>
      <c r="BD13" s="106"/>
      <c r="BE13" s="106"/>
      <c r="BF13" s="106"/>
      <c r="BG13" s="106"/>
      <c r="BH13" s="106"/>
      <c r="BI13" s="106"/>
      <c r="BJ13" s="106"/>
      <c r="BK13" s="106"/>
      <c r="BL13" s="106"/>
      <c r="BM13" s="106"/>
      <c r="BN13" s="106"/>
      <c r="BO13" s="106"/>
      <c r="BP13" s="106"/>
      <c r="BQ13" s="106"/>
      <c r="BR13" s="106"/>
      <c r="BS13" s="106"/>
      <c r="BT13" s="106"/>
      <c r="BU13" s="106"/>
      <c r="BV13" s="106"/>
      <c r="BW13" s="106"/>
      <c r="BX13" s="106"/>
      <c r="BY13" s="106"/>
      <c r="BZ13" s="106"/>
      <c r="CA13" s="106"/>
      <c r="CB13" s="106"/>
      <c r="CC13" s="106"/>
      <c r="CD13" s="106"/>
      <c r="CE13" s="106"/>
      <c r="CF13" s="106"/>
      <c r="CG13" s="106"/>
      <c r="CH13" s="106"/>
      <c r="CI13" s="106"/>
      <c r="CJ13" s="106"/>
      <c r="CK13" s="106"/>
      <c r="CL13" s="106"/>
      <c r="CM13" s="106"/>
      <c r="CN13" s="106"/>
      <c r="CO13" s="106"/>
      <c r="CP13" s="106"/>
      <c r="CQ13" s="106"/>
      <c r="CR13" s="106"/>
      <c r="CS13" s="106"/>
      <c r="CT13" s="106"/>
      <c r="CU13" s="106"/>
      <c r="CV13" s="106"/>
      <c r="CW13" s="106"/>
      <c r="CX13" s="106"/>
      <c r="CY13" s="106"/>
      <c r="CZ13" s="106"/>
      <c r="DA13" s="106"/>
    </row>
    <row r="14" spans="1:105" hidden="1">
      <c r="A14" s="267"/>
      <c r="B14" s="114" t="s">
        <v>109</v>
      </c>
      <c r="C14" s="115"/>
      <c r="D14" s="115"/>
      <c r="E14" s="115"/>
      <c r="F14" s="116"/>
      <c r="G14" s="116"/>
      <c r="H14" s="116"/>
      <c r="I14" s="116"/>
      <c r="J14" s="115"/>
      <c r="K14" s="115"/>
      <c r="L14" s="117"/>
      <c r="M14" s="354"/>
      <c r="N14" s="111" t="s">
        <v>132</v>
      </c>
      <c r="O14" s="354"/>
      <c r="P14" s="113">
        <f t="shared" si="0"/>
        <v>0</v>
      </c>
      <c r="Q14" s="278" t="str">
        <f t="shared" si="1"/>
        <v/>
      </c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</row>
    <row r="15" spans="1:105" hidden="1">
      <c r="A15" s="267"/>
      <c r="B15" s="107" t="s">
        <v>62</v>
      </c>
      <c r="L15" s="103"/>
      <c r="M15" s="354"/>
      <c r="N15" s="111" t="s">
        <v>131</v>
      </c>
      <c r="O15" s="354"/>
      <c r="P15" s="113">
        <f t="shared" si="0"/>
        <v>0</v>
      </c>
      <c r="Q15" s="278" t="str">
        <f t="shared" si="1"/>
        <v/>
      </c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6"/>
      <c r="BL15" s="106"/>
      <c r="BM15" s="106"/>
      <c r="BN15" s="106"/>
      <c r="BO15" s="106"/>
      <c r="BP15" s="106"/>
      <c r="BQ15" s="106"/>
      <c r="BR15" s="106"/>
      <c r="BS15" s="106"/>
      <c r="BT15" s="106"/>
      <c r="BU15" s="106"/>
      <c r="BV15" s="106"/>
      <c r="BW15" s="106"/>
      <c r="BX15" s="106"/>
      <c r="BY15" s="106"/>
      <c r="BZ15" s="106"/>
      <c r="CA15" s="106"/>
      <c r="CB15" s="106"/>
      <c r="CC15" s="106"/>
      <c r="CD15" s="106"/>
      <c r="CE15" s="106"/>
      <c r="CF15" s="106"/>
      <c r="CG15" s="106"/>
      <c r="CH15" s="106"/>
      <c r="CI15" s="106"/>
      <c r="CJ15" s="106"/>
      <c r="CK15" s="106"/>
      <c r="CL15" s="106"/>
      <c r="CM15" s="106"/>
      <c r="CN15" s="106"/>
      <c r="CO15" s="106"/>
      <c r="CP15" s="106"/>
      <c r="CQ15" s="106"/>
      <c r="CR15" s="106"/>
      <c r="CS15" s="106"/>
      <c r="CT15" s="106"/>
      <c r="CU15" s="106"/>
      <c r="CV15" s="106"/>
      <c r="CW15" s="106"/>
      <c r="CX15" s="106"/>
      <c r="CY15" s="106"/>
      <c r="CZ15" s="106"/>
      <c r="DA15" s="106"/>
    </row>
    <row r="16" spans="1:105" hidden="1">
      <c r="A16" s="267"/>
      <c r="B16" s="114" t="s">
        <v>110</v>
      </c>
      <c r="C16" s="115"/>
      <c r="D16" s="115"/>
      <c r="E16" s="115"/>
      <c r="F16" s="116"/>
      <c r="G16" s="116"/>
      <c r="H16" s="116"/>
      <c r="I16" s="116"/>
      <c r="J16" s="115"/>
      <c r="K16" s="115"/>
      <c r="L16" s="117"/>
      <c r="M16" s="354"/>
      <c r="N16" s="111" t="s">
        <v>132</v>
      </c>
      <c r="O16" s="354"/>
      <c r="P16" s="113">
        <f t="shared" si="0"/>
        <v>0</v>
      </c>
      <c r="Q16" s="278" t="str">
        <f t="shared" si="1"/>
        <v/>
      </c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06"/>
      <c r="BB16" s="106"/>
      <c r="BC16" s="106"/>
      <c r="BD16" s="106"/>
      <c r="BE16" s="106"/>
      <c r="BF16" s="106"/>
      <c r="BG16" s="106"/>
      <c r="BH16" s="106"/>
      <c r="BI16" s="106"/>
      <c r="BJ16" s="106"/>
      <c r="BK16" s="106"/>
      <c r="BL16" s="106"/>
      <c r="BM16" s="106"/>
      <c r="BN16" s="106"/>
      <c r="BO16" s="106"/>
      <c r="BP16" s="106"/>
      <c r="BQ16" s="106"/>
      <c r="BR16" s="106"/>
      <c r="BS16" s="106"/>
      <c r="BT16" s="106"/>
      <c r="BU16" s="106"/>
      <c r="BV16" s="106"/>
      <c r="BW16" s="106"/>
      <c r="BX16" s="106"/>
      <c r="BY16" s="106"/>
      <c r="BZ16" s="106"/>
      <c r="CA16" s="106"/>
      <c r="CB16" s="106"/>
      <c r="CC16" s="106"/>
      <c r="CD16" s="106"/>
      <c r="CE16" s="106"/>
      <c r="CF16" s="106"/>
      <c r="CG16" s="106"/>
      <c r="CH16" s="106"/>
      <c r="CI16" s="106"/>
      <c r="CJ16" s="106"/>
      <c r="CK16" s="106"/>
      <c r="CL16" s="106"/>
      <c r="CM16" s="106"/>
      <c r="CN16" s="106"/>
      <c r="CO16" s="106"/>
      <c r="CP16" s="106"/>
      <c r="CQ16" s="106"/>
      <c r="CR16" s="106"/>
      <c r="CS16" s="106"/>
      <c r="CT16" s="106"/>
      <c r="CU16" s="106"/>
      <c r="CV16" s="106"/>
      <c r="CW16" s="106"/>
      <c r="CX16" s="106"/>
      <c r="CY16" s="106"/>
      <c r="CZ16" s="106"/>
      <c r="DA16" s="106"/>
    </row>
    <row r="17" spans="1:180" hidden="1">
      <c r="A17" s="267"/>
      <c r="B17" s="107" t="s">
        <v>62</v>
      </c>
      <c r="L17" s="103"/>
      <c r="M17" s="354"/>
      <c r="N17" s="111" t="s">
        <v>131</v>
      </c>
      <c r="O17" s="354"/>
      <c r="P17" s="113">
        <f t="shared" si="0"/>
        <v>0</v>
      </c>
      <c r="Q17" s="278" t="str">
        <f t="shared" si="1"/>
        <v/>
      </c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  <c r="AS17" s="106"/>
      <c r="AT17" s="106"/>
      <c r="AU17" s="106"/>
      <c r="AV17" s="106"/>
      <c r="AW17" s="106"/>
      <c r="AX17" s="106"/>
      <c r="AY17" s="106"/>
      <c r="AZ17" s="106"/>
      <c r="BA17" s="106"/>
      <c r="BB17" s="106"/>
      <c r="BC17" s="106"/>
      <c r="BD17" s="106"/>
      <c r="BE17" s="106"/>
      <c r="BF17" s="106"/>
      <c r="BG17" s="106"/>
      <c r="BH17" s="106"/>
      <c r="BI17" s="106"/>
      <c r="BJ17" s="106"/>
      <c r="BK17" s="106"/>
      <c r="BL17" s="106"/>
      <c r="BM17" s="106"/>
      <c r="BN17" s="106"/>
      <c r="BO17" s="106"/>
      <c r="BP17" s="106"/>
      <c r="BQ17" s="106"/>
      <c r="BR17" s="106"/>
      <c r="BS17" s="106"/>
      <c r="BT17" s="106"/>
      <c r="BU17" s="106"/>
      <c r="BV17" s="106"/>
      <c r="BW17" s="106"/>
      <c r="BX17" s="106"/>
      <c r="BY17" s="106"/>
      <c r="BZ17" s="106"/>
      <c r="CA17" s="106"/>
      <c r="CB17" s="106"/>
      <c r="CC17" s="106"/>
      <c r="CD17" s="106"/>
      <c r="CE17" s="106"/>
      <c r="CF17" s="106"/>
      <c r="CG17" s="106"/>
      <c r="CH17" s="106"/>
      <c r="CI17" s="106"/>
      <c r="CJ17" s="106"/>
      <c r="CK17" s="106"/>
      <c r="CL17" s="106"/>
      <c r="CM17" s="106"/>
      <c r="CN17" s="106"/>
      <c r="CO17" s="106"/>
      <c r="CP17" s="106"/>
      <c r="CQ17" s="106"/>
      <c r="CR17" s="106"/>
      <c r="CS17" s="106"/>
      <c r="CT17" s="106"/>
      <c r="CU17" s="106"/>
      <c r="CV17" s="106"/>
      <c r="CW17" s="106"/>
      <c r="CX17" s="106"/>
      <c r="CY17" s="106"/>
      <c r="CZ17" s="106"/>
      <c r="DA17" s="106"/>
    </row>
    <row r="18" spans="1:180" hidden="1">
      <c r="A18" s="267"/>
      <c r="B18" s="114" t="s">
        <v>111</v>
      </c>
      <c r="C18" s="115"/>
      <c r="D18" s="115"/>
      <c r="E18" s="115"/>
      <c r="F18" s="116"/>
      <c r="G18" s="116"/>
      <c r="H18" s="116"/>
      <c r="I18" s="116"/>
      <c r="J18" s="115"/>
      <c r="K18" s="115"/>
      <c r="L18" s="117"/>
      <c r="M18" s="354"/>
      <c r="N18" s="111" t="s">
        <v>132</v>
      </c>
      <c r="O18" s="354"/>
      <c r="P18" s="113">
        <f t="shared" si="0"/>
        <v>0</v>
      </c>
      <c r="Q18" s="278" t="str">
        <f t="shared" si="1"/>
        <v/>
      </c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6"/>
      <c r="BA18" s="106"/>
      <c r="BB18" s="106"/>
      <c r="BC18" s="106"/>
      <c r="BD18" s="106"/>
      <c r="BE18" s="106"/>
      <c r="BF18" s="106"/>
      <c r="BG18" s="106"/>
      <c r="BH18" s="106"/>
      <c r="BI18" s="106"/>
      <c r="BJ18" s="106"/>
      <c r="BK18" s="106"/>
      <c r="BL18" s="106"/>
      <c r="BM18" s="106"/>
      <c r="BN18" s="106"/>
      <c r="BO18" s="106"/>
      <c r="BP18" s="106"/>
      <c r="BQ18" s="106"/>
      <c r="BR18" s="106"/>
      <c r="BS18" s="106"/>
      <c r="BT18" s="106"/>
      <c r="BU18" s="106"/>
      <c r="BV18" s="106"/>
      <c r="BW18" s="106"/>
      <c r="BX18" s="106"/>
      <c r="BY18" s="106"/>
      <c r="BZ18" s="106"/>
      <c r="CA18" s="106"/>
      <c r="CB18" s="106"/>
      <c r="CC18" s="106"/>
      <c r="CD18" s="106"/>
      <c r="CE18" s="106"/>
      <c r="CF18" s="106"/>
      <c r="CG18" s="106"/>
      <c r="CH18" s="106"/>
      <c r="CI18" s="106"/>
      <c r="CJ18" s="106"/>
      <c r="CK18" s="106"/>
      <c r="CL18" s="106"/>
      <c r="CM18" s="106"/>
      <c r="CN18" s="106"/>
      <c r="CO18" s="106"/>
      <c r="CP18" s="106"/>
      <c r="CQ18" s="106"/>
      <c r="CR18" s="106"/>
      <c r="CS18" s="106"/>
      <c r="CT18" s="106"/>
      <c r="CU18" s="106"/>
      <c r="CV18" s="106"/>
      <c r="CW18" s="106"/>
      <c r="CX18" s="106"/>
      <c r="CY18" s="106"/>
      <c r="CZ18" s="106"/>
      <c r="DA18" s="106"/>
    </row>
    <row r="19" spans="1:180" hidden="1">
      <c r="A19" s="267"/>
      <c r="B19" s="107" t="s">
        <v>62</v>
      </c>
      <c r="L19" s="103"/>
      <c r="M19" s="354"/>
      <c r="N19" s="111" t="s">
        <v>131</v>
      </c>
      <c r="O19" s="354"/>
      <c r="P19" s="113">
        <f t="shared" si="0"/>
        <v>0</v>
      </c>
      <c r="Q19" s="278" t="str">
        <f t="shared" si="1"/>
        <v/>
      </c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106"/>
      <c r="BE19" s="106"/>
      <c r="BF19" s="106"/>
      <c r="BG19" s="106"/>
      <c r="BH19" s="106"/>
      <c r="BI19" s="106"/>
      <c r="BJ19" s="106"/>
      <c r="BK19" s="106"/>
      <c r="BL19" s="106"/>
      <c r="BM19" s="106"/>
      <c r="BN19" s="106"/>
      <c r="BO19" s="106"/>
      <c r="BP19" s="106"/>
      <c r="BQ19" s="106"/>
      <c r="BR19" s="106"/>
      <c r="BS19" s="106"/>
      <c r="BT19" s="106"/>
      <c r="BU19" s="106"/>
      <c r="BV19" s="106"/>
      <c r="BW19" s="106"/>
      <c r="BX19" s="106"/>
      <c r="BY19" s="106"/>
      <c r="BZ19" s="106"/>
      <c r="CA19" s="106"/>
      <c r="CB19" s="106"/>
      <c r="CC19" s="106"/>
      <c r="CD19" s="106"/>
      <c r="CE19" s="106"/>
      <c r="CF19" s="106"/>
      <c r="CG19" s="106"/>
      <c r="CH19" s="106"/>
      <c r="CI19" s="106"/>
      <c r="CJ19" s="106"/>
      <c r="CK19" s="106"/>
      <c r="CL19" s="106"/>
      <c r="CM19" s="106"/>
      <c r="CN19" s="106"/>
      <c r="CO19" s="106"/>
      <c r="CP19" s="106"/>
      <c r="CQ19" s="106"/>
      <c r="CR19" s="106"/>
      <c r="CS19" s="106"/>
      <c r="CT19" s="106"/>
      <c r="CU19" s="106"/>
      <c r="CV19" s="106"/>
      <c r="CW19" s="106"/>
      <c r="CX19" s="106"/>
      <c r="CY19" s="106"/>
      <c r="CZ19" s="106"/>
      <c r="DA19" s="106"/>
    </row>
    <row r="20" spans="1:180" hidden="1">
      <c r="A20" s="267"/>
      <c r="B20" s="114" t="s">
        <v>112</v>
      </c>
      <c r="C20" s="115"/>
      <c r="D20" s="115"/>
      <c r="E20" s="115"/>
      <c r="F20" s="116"/>
      <c r="G20" s="116"/>
      <c r="H20" s="116"/>
      <c r="I20" s="116"/>
      <c r="J20" s="115"/>
      <c r="K20" s="115"/>
      <c r="L20" s="117"/>
      <c r="M20" s="354"/>
      <c r="N20" s="111" t="s">
        <v>132</v>
      </c>
      <c r="O20" s="354"/>
      <c r="P20" s="113">
        <f t="shared" si="0"/>
        <v>0</v>
      </c>
      <c r="Q20" s="278" t="str">
        <f t="shared" si="1"/>
        <v/>
      </c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106"/>
      <c r="BE20" s="106"/>
      <c r="BF20" s="106"/>
      <c r="BG20" s="106"/>
      <c r="BH20" s="106"/>
      <c r="BI20" s="106"/>
      <c r="BJ20" s="106"/>
      <c r="BK20" s="106"/>
      <c r="BL20" s="106"/>
      <c r="BM20" s="106"/>
      <c r="BN20" s="106"/>
      <c r="BO20" s="106"/>
      <c r="BP20" s="106"/>
      <c r="BQ20" s="106"/>
      <c r="BR20" s="106"/>
      <c r="BS20" s="106"/>
      <c r="BT20" s="106"/>
      <c r="BU20" s="106"/>
      <c r="BV20" s="106"/>
      <c r="BW20" s="106"/>
      <c r="BX20" s="106"/>
      <c r="BY20" s="106"/>
      <c r="BZ20" s="106"/>
      <c r="CA20" s="106"/>
      <c r="CB20" s="106"/>
      <c r="CC20" s="106"/>
      <c r="CD20" s="106"/>
      <c r="CE20" s="106"/>
      <c r="CF20" s="106"/>
      <c r="CG20" s="106"/>
      <c r="CH20" s="106"/>
      <c r="CI20" s="106"/>
      <c r="CJ20" s="106"/>
      <c r="CK20" s="106"/>
      <c r="CL20" s="106"/>
      <c r="CM20" s="106"/>
      <c r="CN20" s="106"/>
      <c r="CO20" s="106"/>
      <c r="CP20" s="106"/>
      <c r="CQ20" s="106"/>
      <c r="CR20" s="106"/>
      <c r="CS20" s="106"/>
      <c r="CT20" s="106"/>
      <c r="CU20" s="106"/>
      <c r="CV20" s="106"/>
      <c r="CW20" s="106"/>
      <c r="CX20" s="106"/>
      <c r="CY20" s="106"/>
      <c r="CZ20" s="106"/>
      <c r="DA20" s="106"/>
    </row>
    <row r="21" spans="1:180" hidden="1">
      <c r="A21" s="267"/>
      <c r="B21" s="107" t="s">
        <v>62</v>
      </c>
      <c r="L21" s="103"/>
      <c r="M21" s="354"/>
      <c r="N21" s="111" t="s">
        <v>131</v>
      </c>
      <c r="O21" s="354"/>
      <c r="P21" s="113">
        <f t="shared" si="0"/>
        <v>0</v>
      </c>
      <c r="Q21" s="278" t="str">
        <f t="shared" si="1"/>
        <v/>
      </c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  <c r="BB21" s="106"/>
      <c r="BC21" s="106"/>
      <c r="BD21" s="106"/>
      <c r="BE21" s="106"/>
      <c r="BF21" s="106"/>
      <c r="BG21" s="106"/>
      <c r="BH21" s="106"/>
      <c r="BI21" s="106"/>
      <c r="BJ21" s="106"/>
      <c r="BK21" s="106"/>
      <c r="BL21" s="106"/>
      <c r="BM21" s="106"/>
      <c r="BN21" s="106"/>
      <c r="BO21" s="106"/>
      <c r="BP21" s="106"/>
      <c r="BQ21" s="106"/>
      <c r="BR21" s="106"/>
      <c r="BS21" s="106"/>
      <c r="BT21" s="106"/>
      <c r="BU21" s="106"/>
      <c r="BV21" s="106"/>
      <c r="BW21" s="106"/>
      <c r="BX21" s="106"/>
      <c r="BY21" s="106"/>
      <c r="BZ21" s="106"/>
      <c r="CA21" s="106"/>
      <c r="CB21" s="106"/>
      <c r="CC21" s="106"/>
      <c r="CD21" s="106"/>
      <c r="CE21" s="106"/>
      <c r="CF21" s="106"/>
      <c r="CG21" s="106"/>
      <c r="CH21" s="106"/>
      <c r="CI21" s="106"/>
      <c r="CJ21" s="106"/>
      <c r="CK21" s="106"/>
      <c r="CL21" s="106"/>
      <c r="CM21" s="106"/>
      <c r="CN21" s="106"/>
      <c r="CO21" s="106"/>
      <c r="CP21" s="106"/>
      <c r="CQ21" s="106"/>
      <c r="CR21" s="106"/>
      <c r="CS21" s="106"/>
      <c r="CT21" s="106"/>
      <c r="CU21" s="106"/>
      <c r="CV21" s="106"/>
      <c r="CW21" s="106"/>
      <c r="CX21" s="106"/>
      <c r="CY21" s="106"/>
      <c r="CZ21" s="106"/>
      <c r="DA21" s="106"/>
    </row>
    <row r="22" spans="1:180" hidden="1">
      <c r="A22" s="267"/>
      <c r="B22" s="114" t="s">
        <v>113</v>
      </c>
      <c r="C22" s="115"/>
      <c r="D22" s="115"/>
      <c r="E22" s="115"/>
      <c r="F22" s="116"/>
      <c r="G22" s="116"/>
      <c r="H22" s="116"/>
      <c r="I22" s="116"/>
      <c r="J22" s="115"/>
      <c r="K22" s="115"/>
      <c r="L22" s="117"/>
      <c r="M22" s="354"/>
      <c r="N22" s="111" t="s">
        <v>132</v>
      </c>
      <c r="O22" s="354"/>
      <c r="P22" s="113">
        <f t="shared" si="0"/>
        <v>0</v>
      </c>
      <c r="Q22" s="278" t="str">
        <f t="shared" si="1"/>
        <v/>
      </c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  <c r="AX22" s="106"/>
      <c r="AY22" s="106"/>
      <c r="AZ22" s="106"/>
      <c r="BA22" s="106"/>
      <c r="BB22" s="106"/>
      <c r="BC22" s="106"/>
      <c r="BD22" s="106"/>
      <c r="BE22" s="106"/>
      <c r="BF22" s="106"/>
      <c r="BG22" s="106"/>
      <c r="BH22" s="106"/>
      <c r="BI22" s="106"/>
      <c r="BJ22" s="106"/>
      <c r="BK22" s="106"/>
      <c r="BL22" s="106"/>
      <c r="BM22" s="106"/>
      <c r="BN22" s="106"/>
      <c r="BO22" s="106"/>
      <c r="BP22" s="106"/>
      <c r="BQ22" s="106"/>
      <c r="BR22" s="106"/>
      <c r="BS22" s="106"/>
      <c r="BT22" s="106"/>
      <c r="BU22" s="106"/>
      <c r="BV22" s="106"/>
      <c r="BW22" s="106"/>
      <c r="BX22" s="106"/>
      <c r="BY22" s="106"/>
      <c r="BZ22" s="106"/>
      <c r="CA22" s="106"/>
      <c r="CB22" s="106"/>
      <c r="CC22" s="106"/>
      <c r="CD22" s="106"/>
      <c r="CE22" s="106"/>
      <c r="CF22" s="106"/>
      <c r="CG22" s="106"/>
      <c r="CH22" s="106"/>
      <c r="CI22" s="106"/>
      <c r="CJ22" s="106"/>
      <c r="CK22" s="106"/>
      <c r="CL22" s="106"/>
      <c r="CM22" s="106"/>
      <c r="CN22" s="106"/>
      <c r="CO22" s="106"/>
      <c r="CP22" s="106"/>
      <c r="CQ22" s="106"/>
      <c r="CR22" s="106"/>
      <c r="CS22" s="106"/>
      <c r="CT22" s="106"/>
      <c r="CU22" s="106"/>
      <c r="CV22" s="106"/>
      <c r="CW22" s="106"/>
      <c r="CX22" s="106"/>
      <c r="CY22" s="106"/>
      <c r="CZ22" s="106"/>
      <c r="DA22" s="106"/>
    </row>
    <row r="23" spans="1:180">
      <c r="A23" s="267"/>
      <c r="B23" s="118" t="s">
        <v>123</v>
      </c>
      <c r="L23" s="103"/>
      <c r="M23" s="354"/>
      <c r="N23" s="111" t="s">
        <v>131</v>
      </c>
      <c r="O23" s="354"/>
      <c r="P23" s="113">
        <f t="shared" si="0"/>
        <v>0</v>
      </c>
      <c r="Q23" s="278" t="str">
        <f t="shared" si="1"/>
        <v/>
      </c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106"/>
      <c r="AT23" s="106"/>
      <c r="AU23" s="106"/>
      <c r="AV23" s="106"/>
      <c r="AW23" s="106"/>
      <c r="AX23" s="106"/>
      <c r="AY23" s="106"/>
      <c r="AZ23" s="106"/>
      <c r="BA23" s="106"/>
      <c r="BB23" s="106"/>
      <c r="BC23" s="106"/>
      <c r="BD23" s="106"/>
      <c r="BE23" s="106"/>
      <c r="BF23" s="106"/>
      <c r="BG23" s="106"/>
      <c r="BH23" s="106"/>
      <c r="BI23" s="106"/>
      <c r="BJ23" s="106"/>
      <c r="BK23" s="106"/>
      <c r="BL23" s="106"/>
      <c r="BM23" s="106"/>
      <c r="BN23" s="106"/>
      <c r="BO23" s="106"/>
      <c r="BP23" s="106"/>
      <c r="BQ23" s="106"/>
      <c r="BR23" s="106"/>
      <c r="BS23" s="106"/>
      <c r="BT23" s="106"/>
      <c r="BU23" s="106"/>
      <c r="BV23" s="106"/>
      <c r="BW23" s="106"/>
      <c r="BX23" s="106"/>
      <c r="BY23" s="106"/>
      <c r="BZ23" s="106"/>
      <c r="CA23" s="106"/>
      <c r="CB23" s="106"/>
      <c r="CC23" s="106"/>
      <c r="CD23" s="106"/>
      <c r="CE23" s="106"/>
      <c r="CF23" s="106"/>
      <c r="CG23" s="106"/>
      <c r="CH23" s="106"/>
      <c r="CI23" s="106"/>
      <c r="CJ23" s="106"/>
      <c r="CK23" s="106"/>
      <c r="CL23" s="106"/>
      <c r="CM23" s="106"/>
      <c r="CN23" s="106"/>
      <c r="CO23" s="106"/>
      <c r="CP23" s="106"/>
      <c r="CQ23" s="106"/>
      <c r="CR23" s="106"/>
      <c r="CS23" s="106"/>
      <c r="CT23" s="106"/>
      <c r="CU23" s="106"/>
      <c r="CV23" s="106"/>
      <c r="CW23" s="106"/>
      <c r="CX23" s="106"/>
      <c r="CY23" s="106"/>
      <c r="CZ23" s="106"/>
      <c r="DA23" s="106"/>
    </row>
    <row r="24" spans="1:180" ht="15" thickBot="1">
      <c r="A24" s="267"/>
      <c r="B24" s="119"/>
      <c r="C24" s="121"/>
      <c r="D24" s="121"/>
      <c r="E24" s="121"/>
      <c r="F24" s="122"/>
      <c r="G24" s="122"/>
      <c r="H24" s="122"/>
      <c r="I24" s="122"/>
      <c r="J24" s="121"/>
      <c r="K24" s="121"/>
      <c r="L24" s="123"/>
      <c r="M24" s="355"/>
      <c r="N24" s="124" t="s">
        <v>132</v>
      </c>
      <c r="O24" s="355"/>
      <c r="P24" s="113">
        <f t="shared" si="0"/>
        <v>0</v>
      </c>
      <c r="Q24" s="278" t="str">
        <f t="shared" si="1"/>
        <v/>
      </c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106"/>
      <c r="AU24" s="106"/>
      <c r="AV24" s="106"/>
      <c r="AW24" s="106"/>
      <c r="AX24" s="106"/>
      <c r="AY24" s="106"/>
      <c r="AZ24" s="106"/>
      <c r="BA24" s="106"/>
      <c r="BB24" s="106"/>
      <c r="BC24" s="106"/>
      <c r="BD24" s="106"/>
      <c r="BE24" s="106"/>
      <c r="BF24" s="106"/>
      <c r="BG24" s="106"/>
      <c r="BH24" s="106"/>
      <c r="BI24" s="106"/>
      <c r="BJ24" s="106"/>
      <c r="BK24" s="106"/>
      <c r="BL24" s="106"/>
      <c r="BM24" s="106"/>
      <c r="BN24" s="106"/>
      <c r="BO24" s="106"/>
      <c r="BP24" s="106"/>
      <c r="BQ24" s="106"/>
      <c r="BR24" s="106"/>
      <c r="BS24" s="106"/>
      <c r="BT24" s="106"/>
      <c r="BU24" s="106"/>
      <c r="BV24" s="106"/>
      <c r="BW24" s="106"/>
      <c r="BX24" s="106"/>
      <c r="BY24" s="106"/>
      <c r="BZ24" s="106"/>
      <c r="CA24" s="106"/>
      <c r="CB24" s="106"/>
      <c r="CC24" s="106"/>
      <c r="CD24" s="106"/>
      <c r="CE24" s="106"/>
      <c r="CF24" s="106"/>
      <c r="CG24" s="106"/>
      <c r="CH24" s="106"/>
      <c r="CI24" s="106"/>
      <c r="CJ24" s="106"/>
      <c r="CK24" s="106"/>
      <c r="CL24" s="106"/>
      <c r="CM24" s="106"/>
      <c r="CN24" s="106"/>
      <c r="CO24" s="106"/>
      <c r="CP24" s="106"/>
      <c r="CQ24" s="106"/>
      <c r="CR24" s="106"/>
      <c r="CS24" s="106"/>
      <c r="CT24" s="106"/>
      <c r="CU24" s="106"/>
      <c r="CV24" s="106"/>
      <c r="CW24" s="106"/>
      <c r="CX24" s="106"/>
      <c r="CY24" s="106"/>
      <c r="CZ24" s="106"/>
      <c r="DA24" s="106"/>
    </row>
    <row r="25" spans="1:180" ht="15" hidden="1" thickBot="1">
      <c r="A25" s="268"/>
      <c r="B25" s="118" t="s">
        <v>123</v>
      </c>
      <c r="M25" s="126"/>
      <c r="N25" s="111" t="s">
        <v>131</v>
      </c>
      <c r="O25" s="112"/>
      <c r="P25" s="127">
        <f t="shared" si="0"/>
        <v>0</v>
      </c>
      <c r="Q25" s="278" t="str">
        <f t="shared" si="1"/>
        <v/>
      </c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  <c r="AW25" s="106"/>
      <c r="AX25" s="106"/>
      <c r="AY25" s="106"/>
      <c r="AZ25" s="106"/>
      <c r="BA25" s="106"/>
      <c r="BB25" s="106"/>
      <c r="BC25" s="106"/>
      <c r="BD25" s="106"/>
      <c r="BE25" s="106"/>
      <c r="BF25" s="106"/>
      <c r="BG25" s="106"/>
      <c r="BH25" s="106"/>
      <c r="BI25" s="106"/>
      <c r="BJ25" s="106"/>
      <c r="BK25" s="106"/>
      <c r="BL25" s="106"/>
      <c r="BM25" s="106"/>
      <c r="BN25" s="106"/>
      <c r="BO25" s="106"/>
      <c r="BP25" s="106"/>
      <c r="BQ25" s="106"/>
      <c r="BR25" s="106"/>
      <c r="BS25" s="106"/>
      <c r="BT25" s="106"/>
      <c r="BU25" s="106"/>
      <c r="BV25" s="106"/>
      <c r="BW25" s="106"/>
      <c r="BX25" s="106"/>
      <c r="BY25" s="106"/>
      <c r="BZ25" s="106"/>
      <c r="CA25" s="106"/>
      <c r="CB25" s="106"/>
      <c r="CC25" s="106"/>
      <c r="CD25" s="106"/>
      <c r="CE25" s="106"/>
      <c r="CF25" s="106"/>
      <c r="CG25" s="106"/>
      <c r="CH25" s="106"/>
      <c r="CI25" s="106"/>
      <c r="CJ25" s="106"/>
      <c r="CK25" s="106"/>
      <c r="CL25" s="106"/>
      <c r="CM25" s="106"/>
      <c r="CN25" s="106"/>
      <c r="CO25" s="106"/>
      <c r="CP25" s="106"/>
      <c r="CQ25" s="106"/>
      <c r="CR25" s="106"/>
      <c r="CS25" s="106"/>
      <c r="CT25" s="106"/>
      <c r="CU25" s="106"/>
      <c r="CV25" s="106"/>
      <c r="CW25" s="106"/>
      <c r="CX25" s="106"/>
      <c r="CY25" s="106"/>
      <c r="CZ25" s="106"/>
      <c r="DA25" s="106"/>
    </row>
    <row r="26" spans="1:180" ht="15" hidden="1" thickBot="1">
      <c r="A26" s="268"/>
      <c r="B26" s="119"/>
      <c r="C26" s="120"/>
      <c r="D26" s="121"/>
      <c r="E26" s="121"/>
      <c r="F26" s="122"/>
      <c r="G26" s="122"/>
      <c r="H26" s="122"/>
      <c r="I26" s="122"/>
      <c r="J26" s="121"/>
      <c r="K26" s="121"/>
      <c r="L26" s="121"/>
      <c r="M26" s="128"/>
      <c r="N26" s="124" t="s">
        <v>132</v>
      </c>
      <c r="O26" s="125"/>
      <c r="P26" s="129">
        <f t="shared" si="0"/>
        <v>0</v>
      </c>
      <c r="Q26" s="278" t="str">
        <f t="shared" si="1"/>
        <v/>
      </c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  <c r="BM26" s="106"/>
      <c r="BN26" s="106"/>
      <c r="BO26" s="106"/>
      <c r="BP26" s="106"/>
      <c r="BQ26" s="106"/>
      <c r="BR26" s="106"/>
      <c r="BS26" s="106"/>
      <c r="BT26" s="106"/>
      <c r="BU26" s="106"/>
      <c r="BV26" s="106"/>
      <c r="BW26" s="106"/>
      <c r="BX26" s="106"/>
      <c r="BY26" s="106"/>
      <c r="BZ26" s="106"/>
      <c r="CA26" s="106"/>
      <c r="CB26" s="106"/>
      <c r="CC26" s="106"/>
      <c r="CD26" s="106"/>
      <c r="CE26" s="106"/>
      <c r="CF26" s="106"/>
      <c r="CG26" s="106"/>
      <c r="CH26" s="106"/>
      <c r="CI26" s="106"/>
      <c r="CJ26" s="106"/>
      <c r="CK26" s="106"/>
      <c r="CL26" s="106"/>
      <c r="CM26" s="106"/>
      <c r="CN26" s="106"/>
      <c r="CO26" s="106"/>
      <c r="CP26" s="106"/>
      <c r="CQ26" s="106"/>
      <c r="CR26" s="106"/>
      <c r="CS26" s="106"/>
      <c r="CT26" s="106"/>
      <c r="CU26" s="106"/>
      <c r="CV26" s="106"/>
      <c r="CW26" s="106"/>
      <c r="CX26" s="106"/>
      <c r="CY26" s="106"/>
      <c r="CZ26" s="106"/>
      <c r="DA26" s="106"/>
    </row>
    <row r="27" spans="1:180" s="64" customFormat="1" ht="15.75" thickBot="1">
      <c r="A27" s="269"/>
      <c r="B27" s="64" t="s">
        <v>28</v>
      </c>
      <c r="M27" s="65"/>
      <c r="N27" s="65"/>
      <c r="O27" s="130" t="s">
        <v>50</v>
      </c>
      <c r="P27" s="131">
        <f>SUM(P5:P26)</f>
        <v>0</v>
      </c>
      <c r="Q27" s="27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9"/>
      <c r="BK27" s="59"/>
      <c r="BL27" s="59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59"/>
      <c r="CA27" s="59"/>
      <c r="CB27" s="59"/>
      <c r="CC27" s="59"/>
      <c r="CD27" s="59"/>
      <c r="CE27" s="59"/>
      <c r="CF27" s="59"/>
      <c r="CG27" s="59"/>
      <c r="CH27" s="59"/>
      <c r="CI27" s="59"/>
      <c r="CJ27" s="59"/>
      <c r="CK27" s="59"/>
      <c r="CL27" s="59"/>
      <c r="CM27" s="59"/>
      <c r="CN27" s="59"/>
      <c r="CO27" s="59"/>
      <c r="CP27" s="59"/>
      <c r="CQ27" s="59"/>
      <c r="CR27" s="59"/>
      <c r="CS27" s="59"/>
      <c r="CT27" s="59"/>
      <c r="CU27" s="59"/>
      <c r="CV27" s="59"/>
      <c r="CW27" s="59"/>
      <c r="CX27" s="59"/>
      <c r="CY27" s="59"/>
      <c r="CZ27" s="59"/>
      <c r="DA27" s="59"/>
      <c r="DB27" s="59"/>
      <c r="DC27" s="59"/>
      <c r="DD27" s="59"/>
      <c r="DE27" s="59"/>
      <c r="DF27" s="59"/>
      <c r="DG27" s="59"/>
      <c r="DH27" s="59"/>
      <c r="DI27" s="59"/>
      <c r="DJ27" s="59"/>
      <c r="DK27" s="59"/>
      <c r="DL27" s="59"/>
      <c r="DM27" s="59"/>
      <c r="DN27" s="59"/>
      <c r="DO27" s="59"/>
      <c r="DP27" s="59"/>
      <c r="DQ27" s="59"/>
      <c r="DR27" s="59"/>
      <c r="DS27" s="59"/>
      <c r="DT27" s="59"/>
      <c r="DU27" s="59"/>
      <c r="DV27" s="59"/>
      <c r="DW27" s="59"/>
      <c r="DX27" s="59"/>
      <c r="DY27" s="59"/>
      <c r="DZ27" s="59"/>
      <c r="EA27" s="59"/>
      <c r="EB27" s="59"/>
      <c r="EC27" s="59"/>
      <c r="ED27" s="59"/>
      <c r="EE27" s="59"/>
      <c r="EF27" s="59"/>
      <c r="EG27" s="59"/>
      <c r="EH27" s="59"/>
      <c r="EI27" s="59"/>
      <c r="EJ27" s="59"/>
      <c r="EK27" s="59"/>
      <c r="EL27" s="59"/>
      <c r="EM27" s="59"/>
      <c r="EN27" s="59"/>
      <c r="EO27" s="59"/>
      <c r="EP27" s="59"/>
      <c r="EQ27" s="59"/>
      <c r="ER27" s="59"/>
      <c r="ES27" s="59"/>
      <c r="ET27" s="59"/>
      <c r="EU27" s="59"/>
      <c r="EV27" s="59"/>
      <c r="EW27" s="59"/>
      <c r="EX27" s="59"/>
      <c r="EY27" s="59"/>
      <c r="EZ27" s="59"/>
      <c r="FA27" s="59"/>
      <c r="FB27" s="59"/>
      <c r="FC27" s="59"/>
      <c r="FD27" s="59"/>
      <c r="FE27" s="59"/>
      <c r="FF27" s="59"/>
      <c r="FG27" s="59"/>
      <c r="FH27" s="59"/>
      <c r="FI27" s="59"/>
      <c r="FJ27" s="59"/>
      <c r="FK27" s="59"/>
      <c r="FL27" s="59"/>
      <c r="FM27" s="59"/>
      <c r="FN27" s="59"/>
      <c r="FO27" s="59"/>
      <c r="FP27" s="59"/>
      <c r="FQ27" s="59"/>
      <c r="FR27" s="59"/>
      <c r="FS27" s="59"/>
      <c r="FT27" s="59"/>
      <c r="FU27" s="59"/>
      <c r="FV27" s="59"/>
      <c r="FW27" s="59"/>
      <c r="FX27" s="59"/>
    </row>
    <row r="28" spans="1:180" s="93" customFormat="1" ht="15" thickBot="1">
      <c r="A28" s="269"/>
      <c r="B28" s="270" t="s">
        <v>154</v>
      </c>
      <c r="C28" s="270"/>
      <c r="D28" s="271"/>
      <c r="E28" s="271"/>
      <c r="F28" s="272"/>
      <c r="G28" s="272"/>
      <c r="H28" s="272"/>
      <c r="I28" s="272"/>
      <c r="J28" s="271"/>
      <c r="K28" s="271"/>
      <c r="L28" s="271"/>
      <c r="M28" s="271"/>
      <c r="N28" s="271"/>
      <c r="O28" s="273" t="s">
        <v>95</v>
      </c>
      <c r="P28" s="274"/>
      <c r="Q28" s="275">
        <f>SUM(Q5:Q26)</f>
        <v>0</v>
      </c>
    </row>
    <row r="29" spans="1:180">
      <c r="A29" s="132"/>
      <c r="K29" s="133"/>
      <c r="Q29" s="93"/>
    </row>
    <row r="30" spans="1:180" ht="15">
      <c r="A30" s="134" t="s">
        <v>51</v>
      </c>
      <c r="B30" s="64" t="s">
        <v>102</v>
      </c>
      <c r="C30" s="64"/>
      <c r="D30" s="64"/>
      <c r="E30" s="64"/>
      <c r="F30" s="64"/>
      <c r="G30" s="64"/>
      <c r="K30" s="135"/>
      <c r="Q30" s="93"/>
    </row>
    <row r="31" spans="1:180">
      <c r="A31" s="287" t="s">
        <v>74</v>
      </c>
      <c r="B31" s="264" t="s">
        <v>151</v>
      </c>
      <c r="C31" s="264"/>
      <c r="D31" s="264"/>
      <c r="E31" s="264"/>
      <c r="F31" s="264"/>
      <c r="G31" s="264"/>
    </row>
    <row r="32" spans="1:180" ht="15">
      <c r="A32" s="137"/>
      <c r="B32" s="64"/>
      <c r="C32" s="64"/>
      <c r="D32" s="138"/>
      <c r="E32" s="138"/>
    </row>
    <row r="33" spans="1:17" ht="15">
      <c r="A33" s="139" t="s">
        <v>135</v>
      </c>
      <c r="B33" s="27" t="s">
        <v>161</v>
      </c>
      <c r="C33" s="141"/>
      <c r="D33" s="138"/>
      <c r="E33" s="138"/>
    </row>
    <row r="34" spans="1:17">
      <c r="A34" s="288" t="s">
        <v>96</v>
      </c>
      <c r="B34" s="315" t="s">
        <v>160</v>
      </c>
      <c r="C34" s="290"/>
      <c r="D34" s="291"/>
      <c r="E34" s="291"/>
      <c r="F34" s="266"/>
      <c r="G34" s="266"/>
      <c r="H34" s="266"/>
      <c r="I34" s="266"/>
    </row>
    <row r="35" spans="1:17" ht="14.45" customHeight="1">
      <c r="A35" s="292"/>
      <c r="B35" s="368" t="s">
        <v>136</v>
      </c>
      <c r="C35" s="142"/>
      <c r="D35" s="143"/>
      <c r="E35" s="144"/>
      <c r="F35" s="145"/>
      <c r="G35" s="371"/>
      <c r="H35" s="372"/>
      <c r="I35" s="373"/>
      <c r="J35" s="368" t="s">
        <v>137</v>
      </c>
      <c r="K35" s="380" t="s">
        <v>155</v>
      </c>
      <c r="L35" s="380" t="s">
        <v>156</v>
      </c>
      <c r="M35" s="380" t="s">
        <v>157</v>
      </c>
      <c r="N35" s="380" t="s">
        <v>158</v>
      </c>
      <c r="O35" s="380" t="s">
        <v>159</v>
      </c>
      <c r="P35" s="146" t="s">
        <v>44</v>
      </c>
      <c r="Q35" s="280" t="s">
        <v>44</v>
      </c>
    </row>
    <row r="36" spans="1:17" ht="24" customHeight="1">
      <c r="A36" s="292"/>
      <c r="B36" s="369"/>
      <c r="D36" s="103"/>
      <c r="E36" s="140"/>
      <c r="F36" s="147"/>
      <c r="G36" s="374"/>
      <c r="H36" s="375"/>
      <c r="I36" s="376"/>
      <c r="J36" s="369" t="s">
        <v>39</v>
      </c>
      <c r="K36" s="381" t="s">
        <v>41</v>
      </c>
      <c r="L36" s="381" t="s">
        <v>42</v>
      </c>
      <c r="M36" s="381" t="s">
        <v>43</v>
      </c>
      <c r="N36" s="381"/>
      <c r="O36" s="381" t="s">
        <v>48</v>
      </c>
      <c r="P36" s="150" t="s">
        <v>45</v>
      </c>
      <c r="Q36" s="281" t="s">
        <v>45</v>
      </c>
    </row>
    <row r="37" spans="1:17" ht="34.15" customHeight="1">
      <c r="A37" s="293"/>
      <c r="B37" s="369"/>
      <c r="C37" s="148" t="s">
        <v>33</v>
      </c>
      <c r="D37" s="149"/>
      <c r="E37" s="374" t="s">
        <v>36</v>
      </c>
      <c r="F37" s="376"/>
      <c r="G37" s="374" t="s">
        <v>32</v>
      </c>
      <c r="H37" s="375"/>
      <c r="I37" s="376"/>
      <c r="J37" s="369" t="s">
        <v>46</v>
      </c>
      <c r="K37" s="381" t="s">
        <v>47</v>
      </c>
      <c r="L37" s="381" t="s">
        <v>49</v>
      </c>
      <c r="M37" s="381" t="s">
        <v>49</v>
      </c>
      <c r="N37" s="381"/>
      <c r="O37" s="381" t="s">
        <v>138</v>
      </c>
      <c r="P37" s="150"/>
      <c r="Q37" s="281"/>
    </row>
    <row r="38" spans="1:17" ht="39.6" customHeight="1">
      <c r="A38" s="293"/>
      <c r="B38" s="370"/>
      <c r="C38" s="151" t="s">
        <v>34</v>
      </c>
      <c r="D38" s="152" t="s">
        <v>35</v>
      </c>
      <c r="E38" s="151" t="s">
        <v>37</v>
      </c>
      <c r="F38" s="152" t="s">
        <v>38</v>
      </c>
      <c r="G38" s="377"/>
      <c r="H38" s="378"/>
      <c r="I38" s="379"/>
      <c r="J38" s="370" t="s">
        <v>40</v>
      </c>
      <c r="K38" s="382" t="s">
        <v>48</v>
      </c>
      <c r="L38" s="382" t="s">
        <v>48</v>
      </c>
      <c r="M38" s="382" t="s">
        <v>48</v>
      </c>
      <c r="N38" s="382"/>
      <c r="O38" s="382"/>
      <c r="P38" s="153"/>
      <c r="Q38" s="282" t="s">
        <v>134</v>
      </c>
    </row>
    <row r="39" spans="1:17" ht="18" customHeight="1">
      <c r="A39" s="267"/>
      <c r="B39" s="154"/>
      <c r="C39" s="155"/>
      <c r="D39" s="156"/>
      <c r="E39" s="157"/>
      <c r="F39" s="158"/>
      <c r="G39" s="383"/>
      <c r="H39" s="384"/>
      <c r="I39" s="385"/>
      <c r="J39" s="154"/>
      <c r="K39" s="159">
        <f>IF($J39="",0,$N39*20%)</f>
        <v>0</v>
      </c>
      <c r="L39" s="160">
        <f>IF($J39="",0,$N39*40%)</f>
        <v>0</v>
      </c>
      <c r="M39" s="160">
        <f>IF($J39="",0,$N39*40%)</f>
        <v>0</v>
      </c>
      <c r="N39" s="159"/>
      <c r="O39" s="161"/>
      <c r="P39" s="162">
        <f>IF(A39="",J39*K39+J39*L39+J39*M39+J39*O39,"")</f>
        <v>0</v>
      </c>
      <c r="Q39" s="283" t="str">
        <f>IF(A39="","",J39*K39+J39*L39+J39*M39+J39*O39)</f>
        <v/>
      </c>
    </row>
    <row r="40" spans="1:17" ht="18" customHeight="1">
      <c r="A40" s="267"/>
      <c r="B40" s="163"/>
      <c r="C40" s="164"/>
      <c r="D40" s="165"/>
      <c r="E40" s="166"/>
      <c r="F40" s="167"/>
      <c r="G40" s="362"/>
      <c r="H40" s="363"/>
      <c r="I40" s="364"/>
      <c r="J40" s="163"/>
      <c r="K40" s="168">
        <f t="shared" ref="K40:K47" si="2">IF($J40="",0,$N40*20%)</f>
        <v>0</v>
      </c>
      <c r="L40" s="169">
        <f t="shared" ref="L40:M47" si="3">IF($J40="",0,$N40*40%)</f>
        <v>0</v>
      </c>
      <c r="M40" s="169">
        <f t="shared" si="3"/>
        <v>0</v>
      </c>
      <c r="N40" s="169"/>
      <c r="O40" s="170"/>
      <c r="P40" s="162">
        <f t="shared" ref="P40:P47" si="4">IF(A40="",J40*K40+J40*L40+J40*M40+J40*O40,"")</f>
        <v>0</v>
      </c>
      <c r="Q40" s="284" t="str">
        <f t="shared" ref="Q40:Q47" si="5">IF(A40="","",J40*K40+J40*L40+J40*M40+J40*O40)</f>
        <v/>
      </c>
    </row>
    <row r="41" spans="1:17" ht="18" customHeight="1">
      <c r="A41" s="267"/>
      <c r="B41" s="163"/>
      <c r="C41" s="164"/>
      <c r="D41" s="165"/>
      <c r="E41" s="166"/>
      <c r="F41" s="167"/>
      <c r="G41" s="362"/>
      <c r="H41" s="363"/>
      <c r="I41" s="364"/>
      <c r="J41" s="163"/>
      <c r="K41" s="168">
        <f t="shared" si="2"/>
        <v>0</v>
      </c>
      <c r="L41" s="169">
        <f t="shared" si="3"/>
        <v>0</v>
      </c>
      <c r="M41" s="169">
        <f t="shared" si="3"/>
        <v>0</v>
      </c>
      <c r="N41" s="169"/>
      <c r="O41" s="170"/>
      <c r="P41" s="162">
        <f t="shared" si="4"/>
        <v>0</v>
      </c>
      <c r="Q41" s="284" t="str">
        <f t="shared" si="5"/>
        <v/>
      </c>
    </row>
    <row r="42" spans="1:17" ht="18" customHeight="1">
      <c r="A42" s="267"/>
      <c r="B42" s="163"/>
      <c r="C42" s="164"/>
      <c r="D42" s="165"/>
      <c r="E42" s="166"/>
      <c r="F42" s="167"/>
      <c r="G42" s="362"/>
      <c r="H42" s="363"/>
      <c r="I42" s="364"/>
      <c r="J42" s="163"/>
      <c r="K42" s="168">
        <f t="shared" si="2"/>
        <v>0</v>
      </c>
      <c r="L42" s="169">
        <f t="shared" si="3"/>
        <v>0</v>
      </c>
      <c r="M42" s="169">
        <f t="shared" si="3"/>
        <v>0</v>
      </c>
      <c r="N42" s="169"/>
      <c r="O42" s="170"/>
      <c r="P42" s="162">
        <f t="shared" si="4"/>
        <v>0</v>
      </c>
      <c r="Q42" s="284" t="str">
        <f t="shared" si="5"/>
        <v/>
      </c>
    </row>
    <row r="43" spans="1:17" ht="18" customHeight="1">
      <c r="A43" s="267"/>
      <c r="B43" s="163"/>
      <c r="C43" s="164"/>
      <c r="D43" s="165"/>
      <c r="E43" s="166"/>
      <c r="F43" s="167"/>
      <c r="G43" s="362"/>
      <c r="H43" s="363"/>
      <c r="I43" s="364"/>
      <c r="J43" s="163"/>
      <c r="K43" s="168">
        <f t="shared" si="2"/>
        <v>0</v>
      </c>
      <c r="L43" s="169">
        <f t="shared" si="3"/>
        <v>0</v>
      </c>
      <c r="M43" s="169">
        <f t="shared" si="3"/>
        <v>0</v>
      </c>
      <c r="N43" s="169"/>
      <c r="O43" s="170"/>
      <c r="P43" s="162">
        <f t="shared" si="4"/>
        <v>0</v>
      </c>
      <c r="Q43" s="284" t="str">
        <f t="shared" si="5"/>
        <v/>
      </c>
    </row>
    <row r="44" spans="1:17" ht="18" customHeight="1">
      <c r="A44" s="267"/>
      <c r="B44" s="163"/>
      <c r="C44" s="164"/>
      <c r="D44" s="165"/>
      <c r="E44" s="166"/>
      <c r="F44" s="167"/>
      <c r="G44" s="362"/>
      <c r="H44" s="363"/>
      <c r="I44" s="364"/>
      <c r="J44" s="163"/>
      <c r="K44" s="168">
        <f t="shared" si="2"/>
        <v>0</v>
      </c>
      <c r="L44" s="169">
        <f t="shared" si="3"/>
        <v>0</v>
      </c>
      <c r="M44" s="169">
        <f t="shared" si="3"/>
        <v>0</v>
      </c>
      <c r="N44" s="169"/>
      <c r="O44" s="170"/>
      <c r="P44" s="162">
        <f t="shared" si="4"/>
        <v>0</v>
      </c>
      <c r="Q44" s="284" t="str">
        <f t="shared" si="5"/>
        <v/>
      </c>
    </row>
    <row r="45" spans="1:17" ht="18" customHeight="1">
      <c r="A45" s="267"/>
      <c r="B45" s="163"/>
      <c r="C45" s="164"/>
      <c r="D45" s="165"/>
      <c r="E45" s="166"/>
      <c r="F45" s="167"/>
      <c r="G45" s="362"/>
      <c r="H45" s="363"/>
      <c r="I45" s="364"/>
      <c r="J45" s="163"/>
      <c r="K45" s="168">
        <f t="shared" si="2"/>
        <v>0</v>
      </c>
      <c r="L45" s="169">
        <f t="shared" si="3"/>
        <v>0</v>
      </c>
      <c r="M45" s="169">
        <f t="shared" si="3"/>
        <v>0</v>
      </c>
      <c r="N45" s="169"/>
      <c r="O45" s="170"/>
      <c r="P45" s="162">
        <f t="shared" si="4"/>
        <v>0</v>
      </c>
      <c r="Q45" s="284" t="str">
        <f t="shared" si="5"/>
        <v/>
      </c>
    </row>
    <row r="46" spans="1:17" ht="18" customHeight="1">
      <c r="A46" s="267"/>
      <c r="B46" s="163"/>
      <c r="C46" s="164"/>
      <c r="D46" s="165"/>
      <c r="E46" s="166"/>
      <c r="F46" s="167"/>
      <c r="G46" s="362"/>
      <c r="H46" s="363"/>
      <c r="I46" s="364"/>
      <c r="J46" s="163"/>
      <c r="K46" s="168">
        <f t="shared" si="2"/>
        <v>0</v>
      </c>
      <c r="L46" s="169">
        <f t="shared" si="3"/>
        <v>0</v>
      </c>
      <c r="M46" s="169">
        <f t="shared" si="3"/>
        <v>0</v>
      </c>
      <c r="N46" s="169"/>
      <c r="O46" s="170"/>
      <c r="P46" s="162">
        <f t="shared" si="4"/>
        <v>0</v>
      </c>
      <c r="Q46" s="284" t="str">
        <f t="shared" si="5"/>
        <v/>
      </c>
    </row>
    <row r="47" spans="1:17" ht="18" customHeight="1" thickBot="1">
      <c r="A47" s="267"/>
      <c r="B47" s="171"/>
      <c r="C47" s="172"/>
      <c r="D47" s="173"/>
      <c r="E47" s="174"/>
      <c r="F47" s="175"/>
      <c r="G47" s="365"/>
      <c r="H47" s="366"/>
      <c r="I47" s="367"/>
      <c r="J47" s="171"/>
      <c r="K47" s="176">
        <f t="shared" si="2"/>
        <v>0</v>
      </c>
      <c r="L47" s="177">
        <f t="shared" si="3"/>
        <v>0</v>
      </c>
      <c r="M47" s="177">
        <f t="shared" si="3"/>
        <v>0</v>
      </c>
      <c r="N47" s="177"/>
      <c r="O47" s="178"/>
      <c r="P47" s="162">
        <f t="shared" si="4"/>
        <v>0</v>
      </c>
      <c r="Q47" s="284" t="str">
        <f t="shared" si="5"/>
        <v/>
      </c>
    </row>
    <row r="48" spans="1:17" ht="18" customHeight="1" thickBot="1">
      <c r="A48" s="294"/>
      <c r="B48" s="179"/>
      <c r="C48" s="121"/>
      <c r="D48" s="121"/>
      <c r="E48" s="121"/>
      <c r="F48" s="122"/>
      <c r="G48" s="180"/>
      <c r="H48" s="122"/>
      <c r="I48" s="122"/>
      <c r="J48" s="122"/>
      <c r="K48" s="122"/>
      <c r="L48" s="122"/>
      <c r="M48" s="122"/>
      <c r="N48" s="122"/>
      <c r="O48" s="49" t="s">
        <v>163</v>
      </c>
      <c r="P48" s="182">
        <f>SUM(P39:P47)</f>
        <v>0</v>
      </c>
      <c r="Q48" s="285"/>
    </row>
    <row r="49" spans="1:17" s="93" customFormat="1" ht="18" customHeight="1" thickBot="1">
      <c r="A49" s="295"/>
      <c r="B49" s="296"/>
      <c r="C49" s="271"/>
      <c r="D49" s="271"/>
      <c r="E49" s="271"/>
      <c r="F49" s="272"/>
      <c r="G49" s="297"/>
      <c r="H49" s="272"/>
      <c r="I49" s="272"/>
      <c r="J49" s="272"/>
      <c r="K49" s="272"/>
      <c r="L49" s="272"/>
      <c r="M49" s="272"/>
      <c r="N49" s="272"/>
      <c r="O49" s="337" t="s">
        <v>162</v>
      </c>
      <c r="P49" s="299"/>
      <c r="Q49" s="286">
        <f>SUM(Q39:Q47)</f>
        <v>0</v>
      </c>
    </row>
  </sheetData>
  <mergeCells count="18">
    <mergeCell ref="J35:J38"/>
    <mergeCell ref="K35:K38"/>
    <mergeCell ref="E37:F37"/>
    <mergeCell ref="G42:I42"/>
    <mergeCell ref="N35:N38"/>
    <mergeCell ref="O35:O38"/>
    <mergeCell ref="L35:L38"/>
    <mergeCell ref="M35:M38"/>
    <mergeCell ref="G39:I39"/>
    <mergeCell ref="G40:I40"/>
    <mergeCell ref="G43:I43"/>
    <mergeCell ref="G47:I47"/>
    <mergeCell ref="G46:I46"/>
    <mergeCell ref="G45:I45"/>
    <mergeCell ref="G44:I44"/>
    <mergeCell ref="B35:B38"/>
    <mergeCell ref="G35:I38"/>
    <mergeCell ref="G41:I41"/>
  </mergeCells>
  <phoneticPr fontId="0" type="noConversion"/>
  <pageMargins left="0.25" right="0.18" top="0.39370078740157483" bottom="0.47244094488188981" header="0.31496062992125984" footer="0.27559055118110237"/>
  <pageSetup paperSize="9" scale="85" orientation="landscape" r:id="rId1"/>
  <headerFooter alignWithMargins="0">
    <oddFooter>&amp;LExpense Account - Mandate 8B - Version March 2010&amp;C2/5&amp;R&amp;D /SJ/VIC/RRC</oddFooter>
  </headerFooter>
  <drawing r:id="rId2"/>
  <legacyDrawing r:id="rId3"/>
  <oleObjects>
    <mc:AlternateContent xmlns:mc="http://schemas.openxmlformats.org/markup-compatibility/2006">
      <mc:Choice Requires="x14">
        <oleObject progId="PBrush" shapeId="5121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19050</xdr:colOff>
                <xdr:row>0</xdr:row>
                <xdr:rowOff>0</xdr:rowOff>
              </to>
            </anchor>
          </objectPr>
        </oleObject>
      </mc:Choice>
      <mc:Fallback>
        <oleObject progId="PBrush" shapeId="5121" r:id="rId4"/>
      </mc:Fallback>
    </mc:AlternateContent>
    <mc:AlternateContent xmlns:mc="http://schemas.openxmlformats.org/markup-compatibility/2006">
      <mc:Choice Requires="x14">
        <oleObject progId="PBrush" shapeId="5123" r:id="rId6">
          <objectPr defaultSize="0" autoPict="0" r:id="rId5">
            <anchor moveWithCells="1" sizeWithCells="1">
              <from>
                <xdr:col>0</xdr:col>
                <xdr:colOff>9525</xdr:colOff>
                <xdr:row>0</xdr:row>
                <xdr:rowOff>0</xdr:rowOff>
              </from>
              <to>
                <xdr:col>0</xdr:col>
                <xdr:colOff>314325</xdr:colOff>
                <xdr:row>0</xdr:row>
                <xdr:rowOff>0</xdr:rowOff>
              </to>
            </anchor>
          </objectPr>
        </oleObject>
      </mc:Choice>
      <mc:Fallback>
        <oleObject progId="PBrush" shapeId="5123" r:id="rId6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>
    <pageSetUpPr fitToPage="1"/>
  </sheetPr>
  <dimension ref="A1:Q32"/>
  <sheetViews>
    <sheetView showZeros="0" zoomScale="62" zoomScaleNormal="66" workbookViewId="0">
      <selection activeCell="A6" sqref="A6"/>
    </sheetView>
  </sheetViews>
  <sheetFormatPr defaultColWidth="8.85546875" defaultRowHeight="14.25"/>
  <cols>
    <col min="1" max="1" width="5.28515625" style="183" customWidth="1"/>
    <col min="2" max="2" width="7" style="59" customWidth="1"/>
    <col min="3" max="4" width="10.5703125" style="59" customWidth="1"/>
    <col min="5" max="5" width="9.85546875" style="59" customWidth="1"/>
    <col min="6" max="6" width="10.7109375" style="60" customWidth="1"/>
    <col min="7" max="7" width="9" style="60" customWidth="1"/>
    <col min="8" max="8" width="11.85546875" style="60" customWidth="1"/>
    <col min="9" max="9" width="10.85546875" style="60" customWidth="1"/>
    <col min="10" max="10" width="6.7109375" style="187" customWidth="1"/>
    <col min="11" max="11" width="11" style="59" customWidth="1"/>
    <col min="12" max="14" width="11.28515625" style="59" customWidth="1"/>
    <col min="15" max="15" width="10.28515625" style="59" customWidth="1"/>
    <col min="16" max="16" width="11.85546875" style="59" customWidth="1"/>
    <col min="17" max="17" width="12.7109375" style="136" customWidth="1"/>
    <col min="18" max="16384" width="8.85546875" style="59"/>
  </cols>
  <sheetData>
    <row r="1" spans="1:17" ht="18" customHeight="1">
      <c r="A1" s="185"/>
      <c r="G1" s="186"/>
      <c r="K1" s="60"/>
      <c r="L1" s="60"/>
      <c r="M1" s="60"/>
      <c r="N1" s="60"/>
      <c r="O1" s="60"/>
      <c r="P1" s="60"/>
    </row>
    <row r="2" spans="1:17" ht="14.45" customHeight="1">
      <c r="A2" s="292"/>
      <c r="B2" s="368" t="s">
        <v>136</v>
      </c>
      <c r="C2" s="142"/>
      <c r="D2" s="143"/>
      <c r="E2" s="144"/>
      <c r="F2" s="145"/>
      <c r="G2" s="371"/>
      <c r="H2" s="372"/>
      <c r="I2" s="373"/>
      <c r="J2" s="368" t="s">
        <v>137</v>
      </c>
      <c r="K2" s="380" t="s">
        <v>155</v>
      </c>
      <c r="L2" s="380" t="s">
        <v>156</v>
      </c>
      <c r="M2" s="380" t="s">
        <v>157</v>
      </c>
      <c r="N2" s="380" t="s">
        <v>158</v>
      </c>
      <c r="O2" s="380" t="s">
        <v>159</v>
      </c>
      <c r="P2" s="146" t="s">
        <v>44</v>
      </c>
      <c r="Q2" s="280" t="s">
        <v>44</v>
      </c>
    </row>
    <row r="3" spans="1:17" ht="24" customHeight="1">
      <c r="A3" s="292"/>
      <c r="B3" s="369"/>
      <c r="D3" s="103"/>
      <c r="E3" s="140"/>
      <c r="F3" s="147"/>
      <c r="G3" s="374"/>
      <c r="H3" s="375"/>
      <c r="I3" s="376"/>
      <c r="J3" s="369" t="s">
        <v>39</v>
      </c>
      <c r="K3" s="381" t="s">
        <v>41</v>
      </c>
      <c r="L3" s="381" t="s">
        <v>42</v>
      </c>
      <c r="M3" s="381" t="s">
        <v>43</v>
      </c>
      <c r="N3" s="381"/>
      <c r="O3" s="381" t="s">
        <v>48</v>
      </c>
      <c r="P3" s="150" t="s">
        <v>45</v>
      </c>
      <c r="Q3" s="281" t="s">
        <v>45</v>
      </c>
    </row>
    <row r="4" spans="1:17" ht="34.15" customHeight="1">
      <c r="A4" s="293"/>
      <c r="B4" s="369"/>
      <c r="C4" s="148" t="s">
        <v>33</v>
      </c>
      <c r="D4" s="149"/>
      <c r="E4" s="374" t="s">
        <v>36</v>
      </c>
      <c r="F4" s="376"/>
      <c r="G4" s="374" t="s">
        <v>32</v>
      </c>
      <c r="H4" s="375"/>
      <c r="I4" s="376"/>
      <c r="J4" s="369" t="s">
        <v>46</v>
      </c>
      <c r="K4" s="381" t="s">
        <v>47</v>
      </c>
      <c r="L4" s="381" t="s">
        <v>49</v>
      </c>
      <c r="M4" s="381" t="s">
        <v>49</v>
      </c>
      <c r="N4" s="381"/>
      <c r="O4" s="381" t="s">
        <v>138</v>
      </c>
      <c r="P4" s="150"/>
      <c r="Q4" s="281"/>
    </row>
    <row r="5" spans="1:17" ht="39.6" customHeight="1">
      <c r="A5" s="293"/>
      <c r="B5" s="370"/>
      <c r="C5" s="151" t="s">
        <v>34</v>
      </c>
      <c r="D5" s="152" t="s">
        <v>35</v>
      </c>
      <c r="E5" s="151" t="s">
        <v>37</v>
      </c>
      <c r="F5" s="152" t="s">
        <v>38</v>
      </c>
      <c r="G5" s="377"/>
      <c r="H5" s="378"/>
      <c r="I5" s="379"/>
      <c r="J5" s="370" t="s">
        <v>40</v>
      </c>
      <c r="K5" s="382" t="s">
        <v>48</v>
      </c>
      <c r="L5" s="382" t="s">
        <v>48</v>
      </c>
      <c r="M5" s="382" t="s">
        <v>48</v>
      </c>
      <c r="N5" s="382"/>
      <c r="O5" s="382"/>
      <c r="P5" s="153"/>
      <c r="Q5" s="282" t="s">
        <v>134</v>
      </c>
    </row>
    <row r="6" spans="1:17" ht="18" customHeight="1">
      <c r="A6" s="267"/>
      <c r="B6" s="154"/>
      <c r="C6" s="155"/>
      <c r="D6" s="156"/>
      <c r="E6" s="157"/>
      <c r="F6" s="158"/>
      <c r="G6" s="383"/>
      <c r="H6" s="384"/>
      <c r="I6" s="385"/>
      <c r="J6" s="154"/>
      <c r="K6" s="159">
        <f>IF($J6="",0,$N6*20%)</f>
        <v>0</v>
      </c>
      <c r="L6" s="160">
        <f>IF($J6="",0,$N6*40%)</f>
        <v>0</v>
      </c>
      <c r="M6" s="160">
        <f>IF($J6="",0,$N6*40%)</f>
        <v>0</v>
      </c>
      <c r="N6" s="159"/>
      <c r="O6" s="161"/>
      <c r="P6" s="162">
        <f>IF(A6="",J6*K6+J6*L6+J6*M6+J6*O6,"")</f>
        <v>0</v>
      </c>
      <c r="Q6" s="283" t="str">
        <f>IF(A6="","",J6*K6+J6*L6+J6*M6+J6*O6)</f>
        <v/>
      </c>
    </row>
    <row r="7" spans="1:17" ht="18" customHeight="1">
      <c r="A7" s="267"/>
      <c r="B7" s="163"/>
      <c r="C7" s="164"/>
      <c r="D7" s="165"/>
      <c r="E7" s="166"/>
      <c r="F7" s="167"/>
      <c r="G7" s="362"/>
      <c r="H7" s="363"/>
      <c r="I7" s="364"/>
      <c r="J7" s="163"/>
      <c r="K7" s="168">
        <f t="shared" ref="K7:K30" si="0">IF($J7="",0,$N7*20%)</f>
        <v>0</v>
      </c>
      <c r="L7" s="169">
        <f t="shared" ref="L7:M22" si="1">IF($J7="",0,$N7*40%)</f>
        <v>0</v>
      </c>
      <c r="M7" s="169">
        <f t="shared" si="1"/>
        <v>0</v>
      </c>
      <c r="N7" s="169"/>
      <c r="O7" s="170"/>
      <c r="P7" s="162">
        <f>IF(A7="",J7*K7+J7*L7+J7*M7+J7*O7,"")</f>
        <v>0</v>
      </c>
      <c r="Q7" s="284" t="str">
        <f>IF(A7="","",J7*K7+J7*L7+J7*M7+J7*O7)</f>
        <v/>
      </c>
    </row>
    <row r="8" spans="1:17" ht="18" customHeight="1">
      <c r="A8" s="267"/>
      <c r="B8" s="163"/>
      <c r="C8" s="164"/>
      <c r="D8" s="165"/>
      <c r="E8" s="166"/>
      <c r="F8" s="167"/>
      <c r="G8" s="362"/>
      <c r="H8" s="363"/>
      <c r="I8" s="364"/>
      <c r="J8" s="163"/>
      <c r="K8" s="168">
        <f t="shared" si="0"/>
        <v>0</v>
      </c>
      <c r="L8" s="169">
        <f t="shared" si="1"/>
        <v>0</v>
      </c>
      <c r="M8" s="169">
        <f t="shared" si="1"/>
        <v>0</v>
      </c>
      <c r="N8" s="169"/>
      <c r="O8" s="170"/>
      <c r="P8" s="162">
        <f>IF(A8="",J8*K8+J8*L8+J8*M8+J8*O8,"")</f>
        <v>0</v>
      </c>
      <c r="Q8" s="284" t="str">
        <f>IF(A8="","",J8*K8+J8*L8+J8*M8+J8*O8)</f>
        <v/>
      </c>
    </row>
    <row r="9" spans="1:17" ht="18" customHeight="1">
      <c r="A9" s="267"/>
      <c r="B9" s="163"/>
      <c r="C9" s="164"/>
      <c r="D9" s="165"/>
      <c r="E9" s="166"/>
      <c r="F9" s="167"/>
      <c r="G9" s="362"/>
      <c r="H9" s="363"/>
      <c r="I9" s="364"/>
      <c r="J9" s="163"/>
      <c r="K9" s="168">
        <f t="shared" si="0"/>
        <v>0</v>
      </c>
      <c r="L9" s="169">
        <f t="shared" si="1"/>
        <v>0</v>
      </c>
      <c r="M9" s="169">
        <f t="shared" si="1"/>
        <v>0</v>
      </c>
      <c r="N9" s="169"/>
      <c r="O9" s="170"/>
      <c r="P9" s="162">
        <f t="shared" ref="P9:P30" si="2">IF(A9="",J9*K9+J9*L9+J9*M9+J9*O9,"")</f>
        <v>0</v>
      </c>
      <c r="Q9" s="284" t="str">
        <f t="shared" ref="Q9:Q30" si="3">IF(A9="","",J9*K9+J9*L9+J9*M9+J9*O9)</f>
        <v/>
      </c>
    </row>
    <row r="10" spans="1:17" ht="18" customHeight="1">
      <c r="A10" s="267"/>
      <c r="B10" s="163"/>
      <c r="C10" s="164"/>
      <c r="D10" s="165"/>
      <c r="E10" s="166"/>
      <c r="F10" s="167"/>
      <c r="G10" s="362"/>
      <c r="H10" s="363"/>
      <c r="I10" s="364"/>
      <c r="J10" s="163"/>
      <c r="K10" s="168">
        <f t="shared" si="0"/>
        <v>0</v>
      </c>
      <c r="L10" s="169">
        <f t="shared" si="1"/>
        <v>0</v>
      </c>
      <c r="M10" s="169">
        <f t="shared" si="1"/>
        <v>0</v>
      </c>
      <c r="N10" s="169"/>
      <c r="O10" s="170"/>
      <c r="P10" s="162">
        <f t="shared" si="2"/>
        <v>0</v>
      </c>
      <c r="Q10" s="284" t="str">
        <f t="shared" si="3"/>
        <v/>
      </c>
    </row>
    <row r="11" spans="1:17" ht="18" customHeight="1">
      <c r="A11" s="267"/>
      <c r="B11" s="163"/>
      <c r="C11" s="164"/>
      <c r="D11" s="165"/>
      <c r="E11" s="166"/>
      <c r="F11" s="167"/>
      <c r="G11" s="362"/>
      <c r="H11" s="363"/>
      <c r="I11" s="364"/>
      <c r="J11" s="163"/>
      <c r="K11" s="168">
        <f t="shared" si="0"/>
        <v>0</v>
      </c>
      <c r="L11" s="169">
        <f t="shared" si="1"/>
        <v>0</v>
      </c>
      <c r="M11" s="169">
        <f t="shared" si="1"/>
        <v>0</v>
      </c>
      <c r="N11" s="169"/>
      <c r="O11" s="170"/>
      <c r="P11" s="162">
        <f t="shared" si="2"/>
        <v>0</v>
      </c>
      <c r="Q11" s="284" t="str">
        <f t="shared" si="3"/>
        <v/>
      </c>
    </row>
    <row r="12" spans="1:17" ht="18" customHeight="1">
      <c r="A12" s="267"/>
      <c r="B12" s="163"/>
      <c r="C12" s="164"/>
      <c r="D12" s="165"/>
      <c r="E12" s="166"/>
      <c r="F12" s="167"/>
      <c r="G12" s="362"/>
      <c r="H12" s="363"/>
      <c r="I12" s="364"/>
      <c r="J12" s="163"/>
      <c r="K12" s="168">
        <f t="shared" si="0"/>
        <v>0</v>
      </c>
      <c r="L12" s="169">
        <f t="shared" si="1"/>
        <v>0</v>
      </c>
      <c r="M12" s="169">
        <f t="shared" si="1"/>
        <v>0</v>
      </c>
      <c r="N12" s="169"/>
      <c r="O12" s="170"/>
      <c r="P12" s="162">
        <f t="shared" si="2"/>
        <v>0</v>
      </c>
      <c r="Q12" s="284" t="str">
        <f t="shared" si="3"/>
        <v/>
      </c>
    </row>
    <row r="13" spans="1:17" ht="18" customHeight="1">
      <c r="A13" s="267"/>
      <c r="B13" s="163"/>
      <c r="C13" s="164"/>
      <c r="D13" s="165"/>
      <c r="E13" s="166"/>
      <c r="F13" s="167"/>
      <c r="G13" s="362"/>
      <c r="H13" s="363"/>
      <c r="I13" s="364"/>
      <c r="J13" s="163"/>
      <c r="K13" s="168">
        <f t="shared" si="0"/>
        <v>0</v>
      </c>
      <c r="L13" s="169">
        <f t="shared" si="1"/>
        <v>0</v>
      </c>
      <c r="M13" s="169">
        <f t="shared" si="1"/>
        <v>0</v>
      </c>
      <c r="N13" s="169"/>
      <c r="O13" s="170"/>
      <c r="P13" s="162">
        <f t="shared" si="2"/>
        <v>0</v>
      </c>
      <c r="Q13" s="284" t="str">
        <f t="shared" si="3"/>
        <v/>
      </c>
    </row>
    <row r="14" spans="1:17" ht="18" customHeight="1">
      <c r="A14" s="267"/>
      <c r="B14" s="163"/>
      <c r="C14" s="164"/>
      <c r="D14" s="165"/>
      <c r="E14" s="166"/>
      <c r="F14" s="167"/>
      <c r="G14" s="362"/>
      <c r="H14" s="363"/>
      <c r="I14" s="364"/>
      <c r="J14" s="163"/>
      <c r="K14" s="168">
        <f t="shared" si="0"/>
        <v>0</v>
      </c>
      <c r="L14" s="169">
        <f t="shared" si="1"/>
        <v>0</v>
      </c>
      <c r="M14" s="169">
        <f t="shared" si="1"/>
        <v>0</v>
      </c>
      <c r="N14" s="169"/>
      <c r="O14" s="170"/>
      <c r="P14" s="162">
        <f t="shared" si="2"/>
        <v>0</v>
      </c>
      <c r="Q14" s="284" t="str">
        <f t="shared" si="3"/>
        <v/>
      </c>
    </row>
    <row r="15" spans="1:17" ht="18" customHeight="1">
      <c r="A15" s="267"/>
      <c r="B15" s="163"/>
      <c r="C15" s="164"/>
      <c r="D15" s="165"/>
      <c r="E15" s="166"/>
      <c r="F15" s="167"/>
      <c r="G15" s="362"/>
      <c r="H15" s="363"/>
      <c r="I15" s="364"/>
      <c r="J15" s="163"/>
      <c r="K15" s="168">
        <f t="shared" si="0"/>
        <v>0</v>
      </c>
      <c r="L15" s="169">
        <f t="shared" si="1"/>
        <v>0</v>
      </c>
      <c r="M15" s="169">
        <f t="shared" si="1"/>
        <v>0</v>
      </c>
      <c r="N15" s="169"/>
      <c r="O15" s="170"/>
      <c r="P15" s="162">
        <f t="shared" si="2"/>
        <v>0</v>
      </c>
      <c r="Q15" s="284" t="str">
        <f t="shared" si="3"/>
        <v/>
      </c>
    </row>
    <row r="16" spans="1:17" ht="18" customHeight="1">
      <c r="A16" s="267"/>
      <c r="B16" s="163"/>
      <c r="C16" s="164"/>
      <c r="D16" s="165"/>
      <c r="E16" s="166"/>
      <c r="F16" s="167"/>
      <c r="G16" s="362"/>
      <c r="H16" s="363"/>
      <c r="I16" s="364"/>
      <c r="J16" s="163"/>
      <c r="K16" s="168">
        <f t="shared" si="0"/>
        <v>0</v>
      </c>
      <c r="L16" s="169">
        <f t="shared" si="1"/>
        <v>0</v>
      </c>
      <c r="M16" s="169">
        <f t="shared" si="1"/>
        <v>0</v>
      </c>
      <c r="N16" s="169"/>
      <c r="O16" s="170"/>
      <c r="P16" s="162">
        <f t="shared" si="2"/>
        <v>0</v>
      </c>
      <c r="Q16" s="284" t="str">
        <f t="shared" si="3"/>
        <v/>
      </c>
    </row>
    <row r="17" spans="1:17" ht="18" customHeight="1">
      <c r="A17" s="267"/>
      <c r="B17" s="163"/>
      <c r="C17" s="164"/>
      <c r="D17" s="165"/>
      <c r="E17" s="166"/>
      <c r="F17" s="167"/>
      <c r="G17" s="362"/>
      <c r="H17" s="363"/>
      <c r="I17" s="364"/>
      <c r="J17" s="163"/>
      <c r="K17" s="168">
        <f t="shared" si="0"/>
        <v>0</v>
      </c>
      <c r="L17" s="169">
        <f t="shared" si="1"/>
        <v>0</v>
      </c>
      <c r="M17" s="169">
        <f t="shared" si="1"/>
        <v>0</v>
      </c>
      <c r="N17" s="169"/>
      <c r="O17" s="170"/>
      <c r="P17" s="162">
        <f t="shared" si="2"/>
        <v>0</v>
      </c>
      <c r="Q17" s="284" t="str">
        <f t="shared" si="3"/>
        <v/>
      </c>
    </row>
    <row r="18" spans="1:17" ht="18" customHeight="1">
      <c r="A18" s="267"/>
      <c r="B18" s="163"/>
      <c r="C18" s="164"/>
      <c r="D18" s="165"/>
      <c r="E18" s="166"/>
      <c r="F18" s="167"/>
      <c r="G18" s="362"/>
      <c r="H18" s="363"/>
      <c r="I18" s="364"/>
      <c r="J18" s="163"/>
      <c r="K18" s="168">
        <f t="shared" si="0"/>
        <v>0</v>
      </c>
      <c r="L18" s="169">
        <f t="shared" si="1"/>
        <v>0</v>
      </c>
      <c r="M18" s="169">
        <f t="shared" si="1"/>
        <v>0</v>
      </c>
      <c r="N18" s="169"/>
      <c r="O18" s="170"/>
      <c r="P18" s="162">
        <f t="shared" si="2"/>
        <v>0</v>
      </c>
      <c r="Q18" s="284" t="str">
        <f t="shared" si="3"/>
        <v/>
      </c>
    </row>
    <row r="19" spans="1:17" ht="18" customHeight="1">
      <c r="A19" s="267"/>
      <c r="B19" s="163"/>
      <c r="C19" s="164"/>
      <c r="D19" s="165"/>
      <c r="E19" s="166"/>
      <c r="F19" s="167"/>
      <c r="G19" s="362"/>
      <c r="H19" s="363"/>
      <c r="I19" s="364"/>
      <c r="J19" s="163"/>
      <c r="K19" s="168">
        <f t="shared" si="0"/>
        <v>0</v>
      </c>
      <c r="L19" s="169">
        <f t="shared" si="1"/>
        <v>0</v>
      </c>
      <c r="M19" s="169">
        <f t="shared" si="1"/>
        <v>0</v>
      </c>
      <c r="N19" s="169"/>
      <c r="O19" s="170"/>
      <c r="P19" s="162">
        <f t="shared" si="2"/>
        <v>0</v>
      </c>
      <c r="Q19" s="284" t="str">
        <f t="shared" si="3"/>
        <v/>
      </c>
    </row>
    <row r="20" spans="1:17" ht="18" customHeight="1">
      <c r="A20" s="267"/>
      <c r="B20" s="163"/>
      <c r="C20" s="164"/>
      <c r="D20" s="165"/>
      <c r="E20" s="166"/>
      <c r="F20" s="167"/>
      <c r="G20" s="362"/>
      <c r="H20" s="363"/>
      <c r="I20" s="364"/>
      <c r="J20" s="163"/>
      <c r="K20" s="168">
        <f t="shared" si="0"/>
        <v>0</v>
      </c>
      <c r="L20" s="169">
        <f t="shared" si="1"/>
        <v>0</v>
      </c>
      <c r="M20" s="169">
        <f t="shared" si="1"/>
        <v>0</v>
      </c>
      <c r="N20" s="169"/>
      <c r="O20" s="170"/>
      <c r="P20" s="162">
        <f t="shared" si="2"/>
        <v>0</v>
      </c>
      <c r="Q20" s="284" t="str">
        <f t="shared" si="3"/>
        <v/>
      </c>
    </row>
    <row r="21" spans="1:17" ht="18" customHeight="1">
      <c r="A21" s="267"/>
      <c r="B21" s="163"/>
      <c r="C21" s="164"/>
      <c r="D21" s="165"/>
      <c r="E21" s="166"/>
      <c r="F21" s="167"/>
      <c r="G21" s="362"/>
      <c r="H21" s="363"/>
      <c r="I21" s="364"/>
      <c r="J21" s="163"/>
      <c r="K21" s="168">
        <f t="shared" si="0"/>
        <v>0</v>
      </c>
      <c r="L21" s="169">
        <f t="shared" si="1"/>
        <v>0</v>
      </c>
      <c r="M21" s="169">
        <f t="shared" si="1"/>
        <v>0</v>
      </c>
      <c r="N21" s="169"/>
      <c r="O21" s="170"/>
      <c r="P21" s="162">
        <f t="shared" si="2"/>
        <v>0</v>
      </c>
      <c r="Q21" s="284" t="str">
        <f t="shared" si="3"/>
        <v/>
      </c>
    </row>
    <row r="22" spans="1:17" ht="18" customHeight="1">
      <c r="A22" s="267"/>
      <c r="B22" s="163"/>
      <c r="C22" s="164"/>
      <c r="D22" s="165"/>
      <c r="E22" s="166"/>
      <c r="F22" s="167"/>
      <c r="G22" s="362"/>
      <c r="H22" s="363"/>
      <c r="I22" s="364"/>
      <c r="J22" s="163"/>
      <c r="K22" s="168">
        <f t="shared" si="0"/>
        <v>0</v>
      </c>
      <c r="L22" s="169">
        <f t="shared" si="1"/>
        <v>0</v>
      </c>
      <c r="M22" s="169">
        <f t="shared" si="1"/>
        <v>0</v>
      </c>
      <c r="N22" s="169"/>
      <c r="O22" s="170"/>
      <c r="P22" s="162">
        <f t="shared" si="2"/>
        <v>0</v>
      </c>
      <c r="Q22" s="284" t="str">
        <f t="shared" si="3"/>
        <v/>
      </c>
    </row>
    <row r="23" spans="1:17" ht="18" customHeight="1">
      <c r="A23" s="267"/>
      <c r="B23" s="163"/>
      <c r="C23" s="164"/>
      <c r="D23" s="165"/>
      <c r="E23" s="166"/>
      <c r="F23" s="167"/>
      <c r="G23" s="362"/>
      <c r="H23" s="363"/>
      <c r="I23" s="364"/>
      <c r="J23" s="163"/>
      <c r="K23" s="168">
        <f t="shared" si="0"/>
        <v>0</v>
      </c>
      <c r="L23" s="169">
        <f t="shared" ref="L23:M30" si="4">IF($J23="",0,$N23*40%)</f>
        <v>0</v>
      </c>
      <c r="M23" s="169">
        <f t="shared" si="4"/>
        <v>0</v>
      </c>
      <c r="N23" s="169"/>
      <c r="O23" s="170"/>
      <c r="P23" s="162">
        <f t="shared" si="2"/>
        <v>0</v>
      </c>
      <c r="Q23" s="284" t="str">
        <f t="shared" si="3"/>
        <v/>
      </c>
    </row>
    <row r="24" spans="1:17" ht="18" customHeight="1">
      <c r="A24" s="267"/>
      <c r="B24" s="163"/>
      <c r="C24" s="164"/>
      <c r="D24" s="165"/>
      <c r="E24" s="166"/>
      <c r="F24" s="167"/>
      <c r="G24" s="362"/>
      <c r="H24" s="363"/>
      <c r="I24" s="364"/>
      <c r="J24" s="163"/>
      <c r="K24" s="168">
        <f t="shared" si="0"/>
        <v>0</v>
      </c>
      <c r="L24" s="169">
        <f t="shared" si="4"/>
        <v>0</v>
      </c>
      <c r="M24" s="169">
        <f t="shared" si="4"/>
        <v>0</v>
      </c>
      <c r="N24" s="169"/>
      <c r="O24" s="170"/>
      <c r="P24" s="162">
        <f t="shared" si="2"/>
        <v>0</v>
      </c>
      <c r="Q24" s="284" t="str">
        <f t="shared" si="3"/>
        <v/>
      </c>
    </row>
    <row r="25" spans="1:17" ht="18" customHeight="1">
      <c r="A25" s="267"/>
      <c r="B25" s="163"/>
      <c r="C25" s="164"/>
      <c r="D25" s="165"/>
      <c r="E25" s="166"/>
      <c r="F25" s="167"/>
      <c r="G25" s="362"/>
      <c r="H25" s="363"/>
      <c r="I25" s="364"/>
      <c r="J25" s="163"/>
      <c r="K25" s="168">
        <f t="shared" si="0"/>
        <v>0</v>
      </c>
      <c r="L25" s="169">
        <f t="shared" si="4"/>
        <v>0</v>
      </c>
      <c r="M25" s="169">
        <f t="shared" si="4"/>
        <v>0</v>
      </c>
      <c r="N25" s="169"/>
      <c r="O25" s="170"/>
      <c r="P25" s="162">
        <f t="shared" si="2"/>
        <v>0</v>
      </c>
      <c r="Q25" s="284" t="str">
        <f t="shared" si="3"/>
        <v/>
      </c>
    </row>
    <row r="26" spans="1:17" ht="18" customHeight="1">
      <c r="A26" s="267"/>
      <c r="B26" s="163"/>
      <c r="C26" s="164"/>
      <c r="D26" s="165"/>
      <c r="E26" s="166"/>
      <c r="F26" s="167"/>
      <c r="G26" s="362"/>
      <c r="H26" s="363"/>
      <c r="I26" s="364"/>
      <c r="J26" s="163"/>
      <c r="K26" s="168">
        <f t="shared" si="0"/>
        <v>0</v>
      </c>
      <c r="L26" s="169">
        <f t="shared" si="4"/>
        <v>0</v>
      </c>
      <c r="M26" s="169">
        <f t="shared" si="4"/>
        <v>0</v>
      </c>
      <c r="N26" s="169"/>
      <c r="O26" s="170"/>
      <c r="P26" s="162">
        <f t="shared" si="2"/>
        <v>0</v>
      </c>
      <c r="Q26" s="284" t="str">
        <f t="shared" si="3"/>
        <v/>
      </c>
    </row>
    <row r="27" spans="1:17" ht="18" customHeight="1">
      <c r="A27" s="267"/>
      <c r="B27" s="163"/>
      <c r="C27" s="164"/>
      <c r="D27" s="165"/>
      <c r="E27" s="166"/>
      <c r="F27" s="167"/>
      <c r="G27" s="362"/>
      <c r="H27" s="363"/>
      <c r="I27" s="364"/>
      <c r="J27" s="163"/>
      <c r="K27" s="168">
        <f t="shared" si="0"/>
        <v>0</v>
      </c>
      <c r="L27" s="169">
        <f t="shared" si="4"/>
        <v>0</v>
      </c>
      <c r="M27" s="169">
        <f t="shared" si="4"/>
        <v>0</v>
      </c>
      <c r="N27" s="169"/>
      <c r="O27" s="170"/>
      <c r="P27" s="162">
        <f t="shared" si="2"/>
        <v>0</v>
      </c>
      <c r="Q27" s="284" t="str">
        <f t="shared" si="3"/>
        <v/>
      </c>
    </row>
    <row r="28" spans="1:17" ht="18" customHeight="1">
      <c r="A28" s="267"/>
      <c r="B28" s="163"/>
      <c r="C28" s="164"/>
      <c r="D28" s="165"/>
      <c r="E28" s="166"/>
      <c r="F28" s="167"/>
      <c r="G28" s="362"/>
      <c r="H28" s="363"/>
      <c r="I28" s="364"/>
      <c r="J28" s="163"/>
      <c r="K28" s="168">
        <f t="shared" si="0"/>
        <v>0</v>
      </c>
      <c r="L28" s="169">
        <f t="shared" si="4"/>
        <v>0</v>
      </c>
      <c r="M28" s="169">
        <f t="shared" si="4"/>
        <v>0</v>
      </c>
      <c r="N28" s="169"/>
      <c r="O28" s="170"/>
      <c r="P28" s="162">
        <f t="shared" si="2"/>
        <v>0</v>
      </c>
      <c r="Q28" s="284" t="str">
        <f t="shared" si="3"/>
        <v/>
      </c>
    </row>
    <row r="29" spans="1:17" ht="18" customHeight="1">
      <c r="A29" s="267"/>
      <c r="B29" s="163"/>
      <c r="C29" s="164"/>
      <c r="D29" s="165"/>
      <c r="E29" s="166"/>
      <c r="F29" s="167"/>
      <c r="G29" s="362"/>
      <c r="H29" s="363"/>
      <c r="I29" s="364"/>
      <c r="J29" s="163"/>
      <c r="K29" s="168">
        <f t="shared" si="0"/>
        <v>0</v>
      </c>
      <c r="L29" s="169">
        <f t="shared" si="4"/>
        <v>0</v>
      </c>
      <c r="M29" s="169">
        <f t="shared" si="4"/>
        <v>0</v>
      </c>
      <c r="N29" s="169"/>
      <c r="O29" s="170"/>
      <c r="P29" s="162">
        <f t="shared" si="2"/>
        <v>0</v>
      </c>
      <c r="Q29" s="284" t="str">
        <f t="shared" si="3"/>
        <v/>
      </c>
    </row>
    <row r="30" spans="1:17" ht="18" customHeight="1" thickBot="1">
      <c r="A30" s="267"/>
      <c r="B30" s="171"/>
      <c r="C30" s="172"/>
      <c r="D30" s="173"/>
      <c r="E30" s="174"/>
      <c r="F30" s="175"/>
      <c r="G30" s="365"/>
      <c r="H30" s="366"/>
      <c r="I30" s="367"/>
      <c r="J30" s="171"/>
      <c r="K30" s="176">
        <f t="shared" si="0"/>
        <v>0</v>
      </c>
      <c r="L30" s="177">
        <f t="shared" si="4"/>
        <v>0</v>
      </c>
      <c r="M30" s="177">
        <f t="shared" si="4"/>
        <v>0</v>
      </c>
      <c r="N30" s="177"/>
      <c r="O30" s="178"/>
      <c r="P30" s="162">
        <f t="shared" si="2"/>
        <v>0</v>
      </c>
      <c r="Q30" s="284" t="str">
        <f t="shared" si="3"/>
        <v/>
      </c>
    </row>
    <row r="31" spans="1:17" ht="18" customHeight="1" thickBot="1">
      <c r="A31" s="294"/>
      <c r="B31" s="179"/>
      <c r="C31" s="121"/>
      <c r="D31" s="121"/>
      <c r="E31" s="121"/>
      <c r="F31" s="122"/>
      <c r="G31" s="180"/>
      <c r="H31" s="122"/>
      <c r="I31" s="122"/>
      <c r="J31" s="122"/>
      <c r="K31" s="122"/>
      <c r="L31" s="122"/>
      <c r="M31" s="122"/>
      <c r="N31" s="122"/>
      <c r="O31" s="49" t="s">
        <v>163</v>
      </c>
      <c r="P31" s="188">
        <f>SUM(P6:P30)</f>
        <v>0</v>
      </c>
      <c r="Q31" s="300"/>
    </row>
    <row r="32" spans="1:17" s="93" customFormat="1" ht="18" customHeight="1" thickBot="1">
      <c r="A32" s="295"/>
      <c r="B32" s="296"/>
      <c r="C32" s="271"/>
      <c r="D32" s="271"/>
      <c r="E32" s="271"/>
      <c r="F32" s="272"/>
      <c r="G32" s="297"/>
      <c r="H32" s="272"/>
      <c r="I32" s="272"/>
      <c r="J32" s="272"/>
      <c r="K32" s="272"/>
      <c r="L32" s="272"/>
      <c r="M32" s="272"/>
      <c r="N32" s="272"/>
      <c r="O32" s="337" t="s">
        <v>162</v>
      </c>
      <c r="P32" s="302"/>
      <c r="Q32" s="301">
        <f>SUM(Q6:Q30)</f>
        <v>0</v>
      </c>
    </row>
  </sheetData>
  <sheetProtection sheet="1" objects="1" scenarios="1"/>
  <mergeCells count="34">
    <mergeCell ref="G9:I9"/>
    <mergeCell ref="G10:I10"/>
    <mergeCell ref="N2:N5"/>
    <mergeCell ref="O2:O5"/>
    <mergeCell ref="J2:J5"/>
    <mergeCell ref="K2:K5"/>
    <mergeCell ref="L2:L5"/>
    <mergeCell ref="M2:M5"/>
    <mergeCell ref="G15:I15"/>
    <mergeCell ref="G16:I16"/>
    <mergeCell ref="G17:I17"/>
    <mergeCell ref="G18:I18"/>
    <mergeCell ref="G11:I11"/>
    <mergeCell ref="G12:I12"/>
    <mergeCell ref="G13:I13"/>
    <mergeCell ref="G14:I14"/>
    <mergeCell ref="G27:I27"/>
    <mergeCell ref="G28:I28"/>
    <mergeCell ref="G23:I23"/>
    <mergeCell ref="G24:I24"/>
    <mergeCell ref="G19:I19"/>
    <mergeCell ref="G20:I20"/>
    <mergeCell ref="G21:I21"/>
    <mergeCell ref="G22:I22"/>
    <mergeCell ref="G29:I29"/>
    <mergeCell ref="G30:I30"/>
    <mergeCell ref="B2:B5"/>
    <mergeCell ref="G2:I5"/>
    <mergeCell ref="E4:F4"/>
    <mergeCell ref="G6:I6"/>
    <mergeCell ref="G7:I7"/>
    <mergeCell ref="G8:I8"/>
    <mergeCell ref="G25:I25"/>
    <mergeCell ref="G26:I26"/>
  </mergeCells>
  <phoneticPr fontId="0" type="noConversion"/>
  <pageMargins left="0.25" right="0.18" top="0.39370078740157483" bottom="0.47244094488188981" header="0.31496062992125984" footer="0.27559055118110237"/>
  <pageSetup paperSize="9" scale="85" orientation="landscape" r:id="rId1"/>
  <headerFooter alignWithMargins="0">
    <oddFooter>&amp;LExpense Account - Mandate 8B - Version March 2010&amp;C3/5&amp;R&amp;D / SJ/VIC/RRC</oddFooter>
  </headerFooter>
  <drawing r:id="rId2"/>
  <legacyDrawing r:id="rId3"/>
  <oleObjects>
    <mc:AlternateContent xmlns:mc="http://schemas.openxmlformats.org/markup-compatibility/2006">
      <mc:Choice Requires="x14">
        <oleObject progId="PBrush" shapeId="9217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19050</xdr:colOff>
                <xdr:row>0</xdr:row>
                <xdr:rowOff>0</xdr:rowOff>
              </to>
            </anchor>
          </objectPr>
        </oleObject>
      </mc:Choice>
      <mc:Fallback>
        <oleObject progId="PBrush" shapeId="9217" r:id="rId4"/>
      </mc:Fallback>
    </mc:AlternateContent>
    <mc:AlternateContent xmlns:mc="http://schemas.openxmlformats.org/markup-compatibility/2006">
      <mc:Choice Requires="x14">
        <oleObject progId="PBrush" shapeId="9218" r:id="rId6">
          <objectPr defaultSize="0" autoPict="0" r:id="rId5">
            <anchor moveWithCells="1" sizeWithCells="1">
              <from>
                <xdr:col>0</xdr:col>
                <xdr:colOff>9525</xdr:colOff>
                <xdr:row>0</xdr:row>
                <xdr:rowOff>0</xdr:rowOff>
              </from>
              <to>
                <xdr:col>0</xdr:col>
                <xdr:colOff>352425</xdr:colOff>
                <xdr:row>0</xdr:row>
                <xdr:rowOff>0</xdr:rowOff>
              </to>
            </anchor>
          </objectPr>
        </oleObject>
      </mc:Choice>
      <mc:Fallback>
        <oleObject progId="PBrush" shapeId="9218" r:id="rId6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pageSetUpPr fitToPage="1"/>
  </sheetPr>
  <dimension ref="A1:CW63"/>
  <sheetViews>
    <sheetView showZeros="0" zoomScale="66" zoomScaleNormal="66" workbookViewId="0">
      <selection activeCell="A5" sqref="A5"/>
    </sheetView>
  </sheetViews>
  <sheetFormatPr defaultColWidth="8.85546875" defaultRowHeight="14.25"/>
  <cols>
    <col min="1" max="1" width="5.28515625" style="183" customWidth="1"/>
    <col min="2" max="2" width="9.140625" style="59" customWidth="1"/>
    <col min="3" max="3" width="10.5703125" style="59" customWidth="1"/>
    <col min="4" max="4" width="11.28515625" style="59" customWidth="1"/>
    <col min="5" max="5" width="12.7109375" style="59" customWidth="1"/>
    <col min="6" max="6" width="10.28515625" style="59" customWidth="1"/>
    <col min="7" max="7" width="15.85546875" style="59" customWidth="1"/>
    <col min="8" max="8" width="8.85546875" style="59" customWidth="1"/>
    <col min="9" max="9" width="11.42578125" style="59" customWidth="1"/>
    <col min="10" max="10" width="11.7109375" style="61" customWidth="1"/>
    <col min="11" max="11" width="11.7109375" style="136" customWidth="1"/>
    <col min="12" max="16384" width="8.85546875" style="59"/>
  </cols>
  <sheetData>
    <row r="1" spans="1:101" ht="15">
      <c r="A1" s="139" t="s">
        <v>139</v>
      </c>
      <c r="B1" s="140" t="s">
        <v>114</v>
      </c>
    </row>
    <row r="2" spans="1:101">
      <c r="A2" s="288" t="s">
        <v>97</v>
      </c>
      <c r="B2" s="289" t="s">
        <v>72</v>
      </c>
      <c r="C2" s="291"/>
      <c r="D2" s="303"/>
      <c r="E2" s="303"/>
      <c r="J2" s="189"/>
      <c r="K2" s="190"/>
    </row>
    <row r="3" spans="1:101" ht="15">
      <c r="A3" s="292"/>
      <c r="B3" s="191" t="s">
        <v>53</v>
      </c>
      <c r="C3" s="98" t="s">
        <v>55</v>
      </c>
      <c r="D3" s="98"/>
      <c r="E3" s="98"/>
      <c r="F3" s="98"/>
      <c r="G3" s="98"/>
      <c r="H3" s="98"/>
      <c r="I3" s="98"/>
      <c r="J3" s="192" t="s">
        <v>44</v>
      </c>
      <c r="K3" s="305" t="s">
        <v>144</v>
      </c>
    </row>
    <row r="4" spans="1:101" ht="13.15" customHeight="1">
      <c r="A4" s="293"/>
      <c r="B4" s="124" t="s">
        <v>54</v>
      </c>
      <c r="C4" s="122"/>
      <c r="D4" s="121"/>
      <c r="E4" s="121"/>
      <c r="F4" s="121"/>
      <c r="G4" s="121"/>
      <c r="H4" s="193"/>
      <c r="I4" s="121"/>
      <c r="J4" s="194"/>
      <c r="K4" s="306"/>
    </row>
    <row r="5" spans="1:101">
      <c r="A5" s="267"/>
      <c r="B5" s="195"/>
      <c r="C5" s="395"/>
      <c r="D5" s="396"/>
      <c r="E5" s="396"/>
      <c r="F5" s="396"/>
      <c r="G5" s="396"/>
      <c r="H5" s="396"/>
      <c r="I5" s="397"/>
      <c r="J5" s="196"/>
      <c r="K5" s="307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6"/>
      <c r="BW5" s="106"/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106"/>
      <c r="CI5" s="106"/>
      <c r="CJ5" s="106"/>
      <c r="CK5" s="106"/>
      <c r="CL5" s="106"/>
      <c r="CM5" s="106"/>
      <c r="CN5" s="106"/>
      <c r="CO5" s="106"/>
      <c r="CP5" s="106"/>
      <c r="CQ5" s="106"/>
      <c r="CR5" s="106"/>
      <c r="CS5" s="106"/>
      <c r="CT5" s="106"/>
      <c r="CU5" s="106"/>
      <c r="CV5" s="106"/>
      <c r="CW5" s="106"/>
    </row>
    <row r="6" spans="1:101">
      <c r="A6" s="267"/>
      <c r="B6" s="197"/>
      <c r="C6" s="389"/>
      <c r="D6" s="390"/>
      <c r="E6" s="390"/>
      <c r="F6" s="390"/>
      <c r="G6" s="390"/>
      <c r="H6" s="390"/>
      <c r="I6" s="391"/>
      <c r="J6" s="198"/>
      <c r="K6" s="308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6"/>
      <c r="BH6" s="106"/>
      <c r="BI6" s="106"/>
      <c r="BJ6" s="106"/>
      <c r="BK6" s="106"/>
      <c r="BL6" s="106"/>
      <c r="BM6" s="106"/>
      <c r="BN6" s="106"/>
      <c r="BO6" s="106"/>
      <c r="BP6" s="106"/>
      <c r="BQ6" s="106"/>
      <c r="BR6" s="106"/>
      <c r="BS6" s="106"/>
      <c r="BT6" s="106"/>
      <c r="BU6" s="106"/>
      <c r="BV6" s="106"/>
      <c r="BW6" s="106"/>
      <c r="BX6" s="106"/>
      <c r="BY6" s="106"/>
      <c r="BZ6" s="106"/>
      <c r="CA6" s="106"/>
      <c r="CB6" s="106"/>
      <c r="CC6" s="106"/>
      <c r="CD6" s="106"/>
      <c r="CE6" s="106"/>
      <c r="CF6" s="106"/>
      <c r="CG6" s="106"/>
      <c r="CH6" s="106"/>
      <c r="CI6" s="106"/>
      <c r="CJ6" s="106"/>
      <c r="CK6" s="106"/>
      <c r="CL6" s="106"/>
      <c r="CM6" s="106"/>
      <c r="CN6" s="106"/>
      <c r="CO6" s="106"/>
      <c r="CP6" s="106"/>
      <c r="CQ6" s="106"/>
      <c r="CR6" s="106"/>
      <c r="CS6" s="106"/>
      <c r="CT6" s="106"/>
      <c r="CU6" s="106"/>
      <c r="CV6" s="106"/>
      <c r="CW6" s="106"/>
    </row>
    <row r="7" spans="1:101">
      <c r="A7" s="267"/>
      <c r="B7" s="199"/>
      <c r="C7" s="386"/>
      <c r="D7" s="387"/>
      <c r="E7" s="387"/>
      <c r="F7" s="387"/>
      <c r="G7" s="387"/>
      <c r="H7" s="387"/>
      <c r="I7" s="388"/>
      <c r="J7" s="200"/>
      <c r="K7" s="309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06"/>
      <c r="BH7" s="106"/>
      <c r="BI7" s="106"/>
      <c r="BJ7" s="106"/>
      <c r="BK7" s="106"/>
      <c r="BL7" s="106"/>
      <c r="BM7" s="106"/>
      <c r="BN7" s="106"/>
      <c r="BO7" s="106"/>
      <c r="BP7" s="106"/>
      <c r="BQ7" s="106"/>
      <c r="BR7" s="106"/>
      <c r="BS7" s="106"/>
      <c r="BT7" s="106"/>
      <c r="BU7" s="106"/>
      <c r="BV7" s="106"/>
      <c r="BW7" s="106"/>
      <c r="BX7" s="106"/>
      <c r="BY7" s="106"/>
      <c r="BZ7" s="106"/>
      <c r="CA7" s="106"/>
      <c r="CB7" s="106"/>
      <c r="CC7" s="106"/>
      <c r="CD7" s="106"/>
      <c r="CE7" s="106"/>
      <c r="CF7" s="106"/>
      <c r="CG7" s="106"/>
      <c r="CH7" s="106"/>
      <c r="CI7" s="106"/>
      <c r="CJ7" s="106"/>
      <c r="CK7" s="106"/>
      <c r="CL7" s="106"/>
      <c r="CM7" s="106"/>
      <c r="CN7" s="106"/>
      <c r="CO7" s="106"/>
      <c r="CP7" s="106"/>
      <c r="CQ7" s="106"/>
      <c r="CR7" s="106"/>
      <c r="CS7" s="106"/>
      <c r="CT7" s="106"/>
      <c r="CU7" s="106"/>
      <c r="CV7" s="106"/>
      <c r="CW7" s="106"/>
    </row>
    <row r="8" spans="1:101">
      <c r="A8" s="267"/>
      <c r="B8" s="197"/>
      <c r="C8" s="389"/>
      <c r="D8" s="390"/>
      <c r="E8" s="390"/>
      <c r="F8" s="390"/>
      <c r="G8" s="390"/>
      <c r="H8" s="390"/>
      <c r="I8" s="391"/>
      <c r="J8" s="198"/>
      <c r="K8" s="308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06"/>
      <c r="BH8" s="106"/>
      <c r="BI8" s="106"/>
      <c r="BJ8" s="106"/>
      <c r="BK8" s="106"/>
      <c r="BL8" s="106"/>
      <c r="BM8" s="106"/>
      <c r="BN8" s="106"/>
      <c r="BO8" s="106"/>
      <c r="BP8" s="106"/>
      <c r="BQ8" s="106"/>
      <c r="BR8" s="106"/>
      <c r="BS8" s="106"/>
      <c r="BT8" s="106"/>
      <c r="BU8" s="106"/>
      <c r="BV8" s="106"/>
      <c r="BW8" s="106"/>
      <c r="BX8" s="106"/>
      <c r="BY8" s="106"/>
      <c r="BZ8" s="106"/>
      <c r="CA8" s="106"/>
      <c r="CB8" s="106"/>
      <c r="CC8" s="106"/>
      <c r="CD8" s="106"/>
      <c r="CE8" s="106"/>
      <c r="CF8" s="106"/>
      <c r="CG8" s="106"/>
      <c r="CH8" s="106"/>
      <c r="CI8" s="106"/>
      <c r="CJ8" s="106"/>
      <c r="CK8" s="106"/>
      <c r="CL8" s="106"/>
      <c r="CM8" s="106"/>
      <c r="CN8" s="106"/>
      <c r="CO8" s="106"/>
      <c r="CP8" s="106"/>
      <c r="CQ8" s="106"/>
      <c r="CR8" s="106"/>
      <c r="CS8" s="106"/>
      <c r="CT8" s="106"/>
      <c r="CU8" s="106"/>
      <c r="CV8" s="106"/>
      <c r="CW8" s="106"/>
    </row>
    <row r="9" spans="1:101">
      <c r="A9" s="267"/>
      <c r="B9" s="199"/>
      <c r="C9" s="386"/>
      <c r="D9" s="387"/>
      <c r="E9" s="387"/>
      <c r="F9" s="387"/>
      <c r="G9" s="387"/>
      <c r="H9" s="387"/>
      <c r="I9" s="388"/>
      <c r="J9" s="200"/>
      <c r="K9" s="309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6"/>
      <c r="BG9" s="106"/>
      <c r="BH9" s="106"/>
      <c r="BI9" s="106"/>
      <c r="BJ9" s="106"/>
      <c r="BK9" s="106"/>
      <c r="BL9" s="106"/>
      <c r="BM9" s="106"/>
      <c r="BN9" s="106"/>
      <c r="BO9" s="106"/>
      <c r="BP9" s="106"/>
      <c r="BQ9" s="106"/>
      <c r="BR9" s="106"/>
      <c r="BS9" s="106"/>
      <c r="BT9" s="106"/>
      <c r="BU9" s="106"/>
      <c r="BV9" s="106"/>
      <c r="BW9" s="106"/>
      <c r="BX9" s="106"/>
      <c r="BY9" s="106"/>
      <c r="BZ9" s="106"/>
      <c r="CA9" s="106"/>
      <c r="CB9" s="106"/>
      <c r="CC9" s="106"/>
      <c r="CD9" s="106"/>
      <c r="CE9" s="106"/>
      <c r="CF9" s="106"/>
      <c r="CG9" s="106"/>
      <c r="CH9" s="106"/>
      <c r="CI9" s="106"/>
      <c r="CJ9" s="106"/>
      <c r="CK9" s="106"/>
      <c r="CL9" s="106"/>
      <c r="CM9" s="106"/>
      <c r="CN9" s="106"/>
      <c r="CO9" s="106"/>
      <c r="CP9" s="106"/>
      <c r="CQ9" s="106"/>
      <c r="CR9" s="106"/>
      <c r="CS9" s="106"/>
      <c r="CT9" s="106"/>
      <c r="CU9" s="106"/>
      <c r="CV9" s="106"/>
      <c r="CW9" s="106"/>
    </row>
    <row r="10" spans="1:101">
      <c r="A10" s="267"/>
      <c r="B10" s="197"/>
      <c r="C10" s="389"/>
      <c r="D10" s="390"/>
      <c r="E10" s="390"/>
      <c r="F10" s="390"/>
      <c r="G10" s="390"/>
      <c r="H10" s="390"/>
      <c r="I10" s="391"/>
      <c r="J10" s="198"/>
      <c r="K10" s="308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  <c r="BR10" s="106"/>
      <c r="BS10" s="106"/>
      <c r="BT10" s="106"/>
      <c r="BU10" s="106"/>
      <c r="BV10" s="106"/>
      <c r="BW10" s="106"/>
      <c r="BX10" s="106"/>
      <c r="BY10" s="106"/>
      <c r="BZ10" s="106"/>
      <c r="CA10" s="106"/>
      <c r="CB10" s="106"/>
      <c r="CC10" s="106"/>
      <c r="CD10" s="106"/>
      <c r="CE10" s="106"/>
      <c r="CF10" s="106"/>
      <c r="CG10" s="106"/>
      <c r="CH10" s="106"/>
      <c r="CI10" s="106"/>
      <c r="CJ10" s="106"/>
      <c r="CK10" s="106"/>
      <c r="CL10" s="106"/>
      <c r="CM10" s="106"/>
      <c r="CN10" s="106"/>
      <c r="CO10" s="106"/>
      <c r="CP10" s="106"/>
      <c r="CQ10" s="106"/>
      <c r="CR10" s="106"/>
      <c r="CS10" s="106"/>
      <c r="CT10" s="106"/>
      <c r="CU10" s="106"/>
      <c r="CV10" s="106"/>
      <c r="CW10" s="106"/>
    </row>
    <row r="11" spans="1:101">
      <c r="A11" s="267"/>
      <c r="B11" s="199"/>
      <c r="C11" s="386"/>
      <c r="D11" s="387"/>
      <c r="E11" s="387"/>
      <c r="F11" s="387"/>
      <c r="G11" s="387"/>
      <c r="H11" s="387"/>
      <c r="I11" s="388"/>
      <c r="J11" s="200"/>
      <c r="K11" s="309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  <c r="BJ11" s="106"/>
      <c r="BK11" s="106"/>
      <c r="BL11" s="106"/>
      <c r="BM11" s="106"/>
      <c r="BN11" s="106"/>
      <c r="BO11" s="106"/>
      <c r="BP11" s="106"/>
      <c r="BQ11" s="106"/>
      <c r="BR11" s="106"/>
      <c r="BS11" s="106"/>
      <c r="BT11" s="106"/>
      <c r="BU11" s="106"/>
      <c r="BV11" s="106"/>
      <c r="BW11" s="106"/>
      <c r="BX11" s="106"/>
      <c r="BY11" s="106"/>
      <c r="BZ11" s="106"/>
      <c r="CA11" s="106"/>
      <c r="CB11" s="106"/>
      <c r="CC11" s="106"/>
      <c r="CD11" s="106"/>
      <c r="CE11" s="106"/>
      <c r="CF11" s="106"/>
      <c r="CG11" s="106"/>
      <c r="CH11" s="106"/>
      <c r="CI11" s="106"/>
      <c r="CJ11" s="106"/>
      <c r="CK11" s="106"/>
      <c r="CL11" s="106"/>
      <c r="CM11" s="106"/>
      <c r="CN11" s="106"/>
      <c r="CO11" s="106"/>
      <c r="CP11" s="106"/>
      <c r="CQ11" s="106"/>
      <c r="CR11" s="106"/>
      <c r="CS11" s="106"/>
      <c r="CT11" s="106"/>
      <c r="CU11" s="106"/>
      <c r="CV11" s="106"/>
      <c r="CW11" s="106"/>
    </row>
    <row r="12" spans="1:101">
      <c r="A12" s="267"/>
      <c r="B12" s="197"/>
      <c r="C12" s="389"/>
      <c r="D12" s="390"/>
      <c r="E12" s="390"/>
      <c r="F12" s="390"/>
      <c r="G12" s="390"/>
      <c r="H12" s="390"/>
      <c r="I12" s="391"/>
      <c r="J12" s="198"/>
      <c r="K12" s="308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</row>
    <row r="13" spans="1:101">
      <c r="A13" s="267"/>
      <c r="B13" s="199"/>
      <c r="C13" s="386"/>
      <c r="D13" s="387"/>
      <c r="E13" s="387"/>
      <c r="F13" s="387"/>
      <c r="G13" s="387"/>
      <c r="H13" s="387"/>
      <c r="I13" s="388"/>
      <c r="J13" s="200"/>
      <c r="K13" s="309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106"/>
      <c r="AU13" s="106"/>
      <c r="AV13" s="106"/>
      <c r="AW13" s="106"/>
      <c r="AX13" s="106"/>
      <c r="AY13" s="106"/>
      <c r="AZ13" s="106"/>
      <c r="BA13" s="106"/>
      <c r="BB13" s="106"/>
      <c r="BC13" s="106"/>
      <c r="BD13" s="106"/>
      <c r="BE13" s="106"/>
      <c r="BF13" s="106"/>
      <c r="BG13" s="106"/>
      <c r="BH13" s="106"/>
      <c r="BI13" s="106"/>
      <c r="BJ13" s="106"/>
      <c r="BK13" s="106"/>
      <c r="BL13" s="106"/>
      <c r="BM13" s="106"/>
      <c r="BN13" s="106"/>
      <c r="BO13" s="106"/>
      <c r="BP13" s="106"/>
      <c r="BQ13" s="106"/>
      <c r="BR13" s="106"/>
      <c r="BS13" s="106"/>
      <c r="BT13" s="106"/>
      <c r="BU13" s="106"/>
      <c r="BV13" s="106"/>
      <c r="BW13" s="106"/>
      <c r="BX13" s="106"/>
      <c r="BY13" s="106"/>
      <c r="BZ13" s="106"/>
      <c r="CA13" s="106"/>
      <c r="CB13" s="106"/>
      <c r="CC13" s="106"/>
      <c r="CD13" s="106"/>
      <c r="CE13" s="106"/>
      <c r="CF13" s="106"/>
      <c r="CG13" s="106"/>
      <c r="CH13" s="106"/>
      <c r="CI13" s="106"/>
      <c r="CJ13" s="106"/>
      <c r="CK13" s="106"/>
      <c r="CL13" s="106"/>
      <c r="CM13" s="106"/>
      <c r="CN13" s="106"/>
      <c r="CO13" s="106"/>
      <c r="CP13" s="106"/>
      <c r="CQ13" s="106"/>
      <c r="CR13" s="106"/>
      <c r="CS13" s="106"/>
      <c r="CT13" s="106"/>
      <c r="CU13" s="106"/>
      <c r="CV13" s="106"/>
      <c r="CW13" s="106"/>
    </row>
    <row r="14" spans="1:101">
      <c r="A14" s="267"/>
      <c r="B14" s="197"/>
      <c r="C14" s="389"/>
      <c r="D14" s="390"/>
      <c r="E14" s="390"/>
      <c r="F14" s="390"/>
      <c r="G14" s="390"/>
      <c r="H14" s="390"/>
      <c r="I14" s="391"/>
      <c r="J14" s="198"/>
      <c r="K14" s="308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</row>
    <row r="15" spans="1:101">
      <c r="A15" s="267"/>
      <c r="B15" s="199"/>
      <c r="C15" s="386"/>
      <c r="D15" s="387"/>
      <c r="E15" s="387"/>
      <c r="F15" s="387"/>
      <c r="G15" s="387"/>
      <c r="H15" s="387"/>
      <c r="I15" s="388"/>
      <c r="J15" s="200"/>
      <c r="K15" s="309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6"/>
      <c r="BL15" s="106"/>
      <c r="BM15" s="106"/>
      <c r="BN15" s="106"/>
      <c r="BO15" s="106"/>
      <c r="BP15" s="106"/>
      <c r="BQ15" s="106"/>
      <c r="BR15" s="106"/>
      <c r="BS15" s="106"/>
      <c r="BT15" s="106"/>
      <c r="BU15" s="106"/>
      <c r="BV15" s="106"/>
      <c r="BW15" s="106"/>
      <c r="BX15" s="106"/>
      <c r="BY15" s="106"/>
      <c r="BZ15" s="106"/>
      <c r="CA15" s="106"/>
      <c r="CB15" s="106"/>
      <c r="CC15" s="106"/>
      <c r="CD15" s="106"/>
      <c r="CE15" s="106"/>
      <c r="CF15" s="106"/>
      <c r="CG15" s="106"/>
      <c r="CH15" s="106"/>
      <c r="CI15" s="106"/>
      <c r="CJ15" s="106"/>
      <c r="CK15" s="106"/>
      <c r="CL15" s="106"/>
      <c r="CM15" s="106"/>
      <c r="CN15" s="106"/>
      <c r="CO15" s="106"/>
      <c r="CP15" s="106"/>
      <c r="CQ15" s="106"/>
      <c r="CR15" s="106"/>
      <c r="CS15" s="106"/>
      <c r="CT15" s="106"/>
      <c r="CU15" s="106"/>
      <c r="CV15" s="106"/>
      <c r="CW15" s="106"/>
    </row>
    <row r="16" spans="1:101">
      <c r="A16" s="267"/>
      <c r="B16" s="197"/>
      <c r="C16" s="389"/>
      <c r="D16" s="390"/>
      <c r="E16" s="390"/>
      <c r="F16" s="390"/>
      <c r="G16" s="390"/>
      <c r="H16" s="390"/>
      <c r="I16" s="391"/>
      <c r="J16" s="198"/>
      <c r="K16" s="308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06"/>
      <c r="BB16" s="106"/>
      <c r="BC16" s="106"/>
      <c r="BD16" s="106"/>
      <c r="BE16" s="106"/>
      <c r="BF16" s="106"/>
      <c r="BG16" s="106"/>
      <c r="BH16" s="106"/>
      <c r="BI16" s="106"/>
      <c r="BJ16" s="106"/>
      <c r="BK16" s="106"/>
      <c r="BL16" s="106"/>
      <c r="BM16" s="106"/>
      <c r="BN16" s="106"/>
      <c r="BO16" s="106"/>
      <c r="BP16" s="106"/>
      <c r="BQ16" s="106"/>
      <c r="BR16" s="106"/>
      <c r="BS16" s="106"/>
      <c r="BT16" s="106"/>
      <c r="BU16" s="106"/>
      <c r="BV16" s="106"/>
      <c r="BW16" s="106"/>
      <c r="BX16" s="106"/>
      <c r="BY16" s="106"/>
      <c r="BZ16" s="106"/>
      <c r="CA16" s="106"/>
      <c r="CB16" s="106"/>
      <c r="CC16" s="106"/>
      <c r="CD16" s="106"/>
      <c r="CE16" s="106"/>
      <c r="CF16" s="106"/>
      <c r="CG16" s="106"/>
      <c r="CH16" s="106"/>
      <c r="CI16" s="106"/>
      <c r="CJ16" s="106"/>
      <c r="CK16" s="106"/>
      <c r="CL16" s="106"/>
      <c r="CM16" s="106"/>
      <c r="CN16" s="106"/>
      <c r="CO16" s="106"/>
      <c r="CP16" s="106"/>
      <c r="CQ16" s="106"/>
      <c r="CR16" s="106"/>
      <c r="CS16" s="106"/>
      <c r="CT16" s="106"/>
      <c r="CU16" s="106"/>
      <c r="CV16" s="106"/>
      <c r="CW16" s="106"/>
    </row>
    <row r="17" spans="1:101">
      <c r="A17" s="267"/>
      <c r="B17" s="199"/>
      <c r="C17" s="386"/>
      <c r="D17" s="387"/>
      <c r="E17" s="387"/>
      <c r="F17" s="387"/>
      <c r="G17" s="387"/>
      <c r="H17" s="387"/>
      <c r="I17" s="388"/>
      <c r="J17" s="200"/>
      <c r="K17" s="309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  <c r="AS17" s="106"/>
      <c r="AT17" s="106"/>
      <c r="AU17" s="106"/>
      <c r="AV17" s="106"/>
      <c r="AW17" s="106"/>
      <c r="AX17" s="106"/>
      <c r="AY17" s="106"/>
      <c r="AZ17" s="106"/>
      <c r="BA17" s="106"/>
      <c r="BB17" s="106"/>
      <c r="BC17" s="106"/>
      <c r="BD17" s="106"/>
      <c r="BE17" s="106"/>
      <c r="BF17" s="106"/>
      <c r="BG17" s="106"/>
      <c r="BH17" s="106"/>
      <c r="BI17" s="106"/>
      <c r="BJ17" s="106"/>
      <c r="BK17" s="106"/>
      <c r="BL17" s="106"/>
      <c r="BM17" s="106"/>
      <c r="BN17" s="106"/>
      <c r="BO17" s="106"/>
      <c r="BP17" s="106"/>
      <c r="BQ17" s="106"/>
      <c r="BR17" s="106"/>
      <c r="BS17" s="106"/>
      <c r="BT17" s="106"/>
      <c r="BU17" s="106"/>
      <c r="BV17" s="106"/>
      <c r="BW17" s="106"/>
      <c r="BX17" s="106"/>
      <c r="BY17" s="106"/>
      <c r="BZ17" s="106"/>
      <c r="CA17" s="106"/>
      <c r="CB17" s="106"/>
      <c r="CC17" s="106"/>
      <c r="CD17" s="106"/>
      <c r="CE17" s="106"/>
      <c r="CF17" s="106"/>
      <c r="CG17" s="106"/>
      <c r="CH17" s="106"/>
      <c r="CI17" s="106"/>
      <c r="CJ17" s="106"/>
      <c r="CK17" s="106"/>
      <c r="CL17" s="106"/>
      <c r="CM17" s="106"/>
      <c r="CN17" s="106"/>
      <c r="CO17" s="106"/>
      <c r="CP17" s="106"/>
      <c r="CQ17" s="106"/>
      <c r="CR17" s="106"/>
      <c r="CS17" s="106"/>
      <c r="CT17" s="106"/>
      <c r="CU17" s="106"/>
      <c r="CV17" s="106"/>
      <c r="CW17" s="106"/>
    </row>
    <row r="18" spans="1:101">
      <c r="A18" s="267"/>
      <c r="B18" s="197"/>
      <c r="C18" s="389"/>
      <c r="D18" s="390"/>
      <c r="E18" s="390"/>
      <c r="F18" s="390"/>
      <c r="G18" s="390"/>
      <c r="H18" s="390"/>
      <c r="I18" s="391"/>
      <c r="J18" s="198"/>
      <c r="K18" s="308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6"/>
      <c r="BA18" s="106"/>
      <c r="BB18" s="106"/>
      <c r="BC18" s="106"/>
      <c r="BD18" s="106"/>
      <c r="BE18" s="106"/>
      <c r="BF18" s="106"/>
      <c r="BG18" s="106"/>
      <c r="BH18" s="106"/>
      <c r="BI18" s="106"/>
      <c r="BJ18" s="106"/>
      <c r="BK18" s="106"/>
      <c r="BL18" s="106"/>
      <c r="BM18" s="106"/>
      <c r="BN18" s="106"/>
      <c r="BO18" s="106"/>
      <c r="BP18" s="106"/>
      <c r="BQ18" s="106"/>
      <c r="BR18" s="106"/>
      <c r="BS18" s="106"/>
      <c r="BT18" s="106"/>
      <c r="BU18" s="106"/>
      <c r="BV18" s="106"/>
      <c r="BW18" s="106"/>
      <c r="BX18" s="106"/>
      <c r="BY18" s="106"/>
      <c r="BZ18" s="106"/>
      <c r="CA18" s="106"/>
      <c r="CB18" s="106"/>
      <c r="CC18" s="106"/>
      <c r="CD18" s="106"/>
      <c r="CE18" s="106"/>
      <c r="CF18" s="106"/>
      <c r="CG18" s="106"/>
      <c r="CH18" s="106"/>
      <c r="CI18" s="106"/>
      <c r="CJ18" s="106"/>
      <c r="CK18" s="106"/>
      <c r="CL18" s="106"/>
      <c r="CM18" s="106"/>
      <c r="CN18" s="106"/>
      <c r="CO18" s="106"/>
      <c r="CP18" s="106"/>
      <c r="CQ18" s="106"/>
      <c r="CR18" s="106"/>
      <c r="CS18" s="106"/>
      <c r="CT18" s="106"/>
      <c r="CU18" s="106"/>
      <c r="CV18" s="106"/>
      <c r="CW18" s="106"/>
    </row>
    <row r="19" spans="1:101">
      <c r="A19" s="267"/>
      <c r="B19" s="199"/>
      <c r="C19" s="386"/>
      <c r="D19" s="387"/>
      <c r="E19" s="387"/>
      <c r="F19" s="387"/>
      <c r="G19" s="387"/>
      <c r="H19" s="387"/>
      <c r="I19" s="388"/>
      <c r="J19" s="200"/>
      <c r="K19" s="309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106"/>
      <c r="BE19" s="106"/>
      <c r="BF19" s="106"/>
      <c r="BG19" s="106"/>
      <c r="BH19" s="106"/>
      <c r="BI19" s="106"/>
      <c r="BJ19" s="106"/>
      <c r="BK19" s="106"/>
      <c r="BL19" s="106"/>
      <c r="BM19" s="106"/>
      <c r="BN19" s="106"/>
      <c r="BO19" s="106"/>
      <c r="BP19" s="106"/>
      <c r="BQ19" s="106"/>
      <c r="BR19" s="106"/>
      <c r="BS19" s="106"/>
      <c r="BT19" s="106"/>
      <c r="BU19" s="106"/>
      <c r="BV19" s="106"/>
      <c r="BW19" s="106"/>
      <c r="BX19" s="106"/>
      <c r="BY19" s="106"/>
      <c r="BZ19" s="106"/>
      <c r="CA19" s="106"/>
      <c r="CB19" s="106"/>
      <c r="CC19" s="106"/>
      <c r="CD19" s="106"/>
      <c r="CE19" s="106"/>
      <c r="CF19" s="106"/>
      <c r="CG19" s="106"/>
      <c r="CH19" s="106"/>
      <c r="CI19" s="106"/>
      <c r="CJ19" s="106"/>
      <c r="CK19" s="106"/>
      <c r="CL19" s="106"/>
      <c r="CM19" s="106"/>
      <c r="CN19" s="106"/>
      <c r="CO19" s="106"/>
      <c r="CP19" s="106"/>
      <c r="CQ19" s="106"/>
      <c r="CR19" s="106"/>
      <c r="CS19" s="106"/>
      <c r="CT19" s="106"/>
      <c r="CU19" s="106"/>
      <c r="CV19" s="106"/>
      <c r="CW19" s="106"/>
    </row>
    <row r="20" spans="1:101">
      <c r="A20" s="267"/>
      <c r="B20" s="197"/>
      <c r="C20" s="389"/>
      <c r="D20" s="390"/>
      <c r="E20" s="390"/>
      <c r="F20" s="390"/>
      <c r="G20" s="390"/>
      <c r="H20" s="390"/>
      <c r="I20" s="391"/>
      <c r="J20" s="198"/>
      <c r="K20" s="308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106"/>
      <c r="BE20" s="106"/>
      <c r="BF20" s="106"/>
      <c r="BG20" s="106"/>
      <c r="BH20" s="106"/>
      <c r="BI20" s="106"/>
      <c r="BJ20" s="106"/>
      <c r="BK20" s="106"/>
      <c r="BL20" s="106"/>
      <c r="BM20" s="106"/>
      <c r="BN20" s="106"/>
      <c r="BO20" s="106"/>
      <c r="BP20" s="106"/>
      <c r="BQ20" s="106"/>
      <c r="BR20" s="106"/>
      <c r="BS20" s="106"/>
      <c r="BT20" s="106"/>
      <c r="BU20" s="106"/>
      <c r="BV20" s="106"/>
      <c r="BW20" s="106"/>
      <c r="BX20" s="106"/>
      <c r="BY20" s="106"/>
      <c r="BZ20" s="106"/>
      <c r="CA20" s="106"/>
      <c r="CB20" s="106"/>
      <c r="CC20" s="106"/>
      <c r="CD20" s="106"/>
      <c r="CE20" s="106"/>
      <c r="CF20" s="106"/>
      <c r="CG20" s="106"/>
      <c r="CH20" s="106"/>
      <c r="CI20" s="106"/>
      <c r="CJ20" s="106"/>
      <c r="CK20" s="106"/>
      <c r="CL20" s="106"/>
      <c r="CM20" s="106"/>
      <c r="CN20" s="106"/>
      <c r="CO20" s="106"/>
      <c r="CP20" s="106"/>
      <c r="CQ20" s="106"/>
      <c r="CR20" s="106"/>
      <c r="CS20" s="106"/>
      <c r="CT20" s="106"/>
      <c r="CU20" s="106"/>
      <c r="CV20" s="106"/>
      <c r="CW20" s="106"/>
    </row>
    <row r="21" spans="1:101">
      <c r="A21" s="267"/>
      <c r="B21" s="199"/>
      <c r="C21" s="386"/>
      <c r="D21" s="387"/>
      <c r="E21" s="387"/>
      <c r="F21" s="387"/>
      <c r="G21" s="387"/>
      <c r="H21" s="387"/>
      <c r="I21" s="388"/>
      <c r="J21" s="200"/>
      <c r="K21" s="309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  <c r="BB21" s="106"/>
      <c r="BC21" s="106"/>
      <c r="BD21" s="106"/>
      <c r="BE21" s="106"/>
      <c r="BF21" s="106"/>
      <c r="BG21" s="106"/>
      <c r="BH21" s="106"/>
      <c r="BI21" s="106"/>
      <c r="BJ21" s="106"/>
      <c r="BK21" s="106"/>
      <c r="BL21" s="106"/>
      <c r="BM21" s="106"/>
      <c r="BN21" s="106"/>
      <c r="BO21" s="106"/>
      <c r="BP21" s="106"/>
      <c r="BQ21" s="106"/>
      <c r="BR21" s="106"/>
      <c r="BS21" s="106"/>
      <c r="BT21" s="106"/>
      <c r="BU21" s="106"/>
      <c r="BV21" s="106"/>
      <c r="BW21" s="106"/>
      <c r="BX21" s="106"/>
      <c r="BY21" s="106"/>
      <c r="BZ21" s="106"/>
      <c r="CA21" s="106"/>
      <c r="CB21" s="106"/>
      <c r="CC21" s="106"/>
      <c r="CD21" s="106"/>
      <c r="CE21" s="106"/>
      <c r="CF21" s="106"/>
      <c r="CG21" s="106"/>
      <c r="CH21" s="106"/>
      <c r="CI21" s="106"/>
      <c r="CJ21" s="106"/>
      <c r="CK21" s="106"/>
      <c r="CL21" s="106"/>
      <c r="CM21" s="106"/>
      <c r="CN21" s="106"/>
      <c r="CO21" s="106"/>
      <c r="CP21" s="106"/>
      <c r="CQ21" s="106"/>
      <c r="CR21" s="106"/>
      <c r="CS21" s="106"/>
      <c r="CT21" s="106"/>
      <c r="CU21" s="106"/>
      <c r="CV21" s="106"/>
      <c r="CW21" s="106"/>
    </row>
    <row r="22" spans="1:101">
      <c r="A22" s="267"/>
      <c r="B22" s="197"/>
      <c r="C22" s="389"/>
      <c r="D22" s="390"/>
      <c r="E22" s="390"/>
      <c r="F22" s="390"/>
      <c r="G22" s="390"/>
      <c r="H22" s="390"/>
      <c r="I22" s="391"/>
      <c r="J22" s="198"/>
      <c r="K22" s="308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  <c r="AX22" s="106"/>
      <c r="AY22" s="106"/>
      <c r="AZ22" s="106"/>
      <c r="BA22" s="106"/>
      <c r="BB22" s="106"/>
      <c r="BC22" s="106"/>
      <c r="BD22" s="106"/>
      <c r="BE22" s="106"/>
      <c r="BF22" s="106"/>
      <c r="BG22" s="106"/>
      <c r="BH22" s="106"/>
      <c r="BI22" s="106"/>
      <c r="BJ22" s="106"/>
      <c r="BK22" s="106"/>
      <c r="BL22" s="106"/>
      <c r="BM22" s="106"/>
      <c r="BN22" s="106"/>
      <c r="BO22" s="106"/>
      <c r="BP22" s="106"/>
      <c r="BQ22" s="106"/>
      <c r="BR22" s="106"/>
      <c r="BS22" s="106"/>
      <c r="BT22" s="106"/>
      <c r="BU22" s="106"/>
      <c r="BV22" s="106"/>
      <c r="BW22" s="106"/>
      <c r="BX22" s="106"/>
      <c r="BY22" s="106"/>
      <c r="BZ22" s="106"/>
      <c r="CA22" s="106"/>
      <c r="CB22" s="106"/>
      <c r="CC22" s="106"/>
      <c r="CD22" s="106"/>
      <c r="CE22" s="106"/>
      <c r="CF22" s="106"/>
      <c r="CG22" s="106"/>
      <c r="CH22" s="106"/>
      <c r="CI22" s="106"/>
      <c r="CJ22" s="106"/>
      <c r="CK22" s="106"/>
      <c r="CL22" s="106"/>
      <c r="CM22" s="106"/>
      <c r="CN22" s="106"/>
      <c r="CO22" s="106"/>
      <c r="CP22" s="106"/>
      <c r="CQ22" s="106"/>
      <c r="CR22" s="106"/>
      <c r="CS22" s="106"/>
      <c r="CT22" s="106"/>
      <c r="CU22" s="106"/>
      <c r="CV22" s="106"/>
      <c r="CW22" s="106"/>
    </row>
    <row r="23" spans="1:101">
      <c r="A23" s="267"/>
      <c r="B23" s="195"/>
      <c r="C23" s="386"/>
      <c r="D23" s="387"/>
      <c r="E23" s="387"/>
      <c r="F23" s="387"/>
      <c r="G23" s="387"/>
      <c r="H23" s="387"/>
      <c r="I23" s="388"/>
      <c r="J23" s="196"/>
      <c r="K23" s="307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106"/>
      <c r="AT23" s="106"/>
      <c r="AU23" s="106"/>
      <c r="AV23" s="106"/>
      <c r="AW23" s="106"/>
      <c r="AX23" s="106"/>
      <c r="AY23" s="106"/>
      <c r="AZ23" s="106"/>
      <c r="BA23" s="106"/>
      <c r="BB23" s="106"/>
      <c r="BC23" s="106"/>
      <c r="BD23" s="106"/>
      <c r="BE23" s="106"/>
      <c r="BF23" s="106"/>
      <c r="BG23" s="106"/>
      <c r="BH23" s="106"/>
      <c r="BI23" s="106"/>
      <c r="BJ23" s="106"/>
      <c r="BK23" s="106"/>
      <c r="BL23" s="106"/>
      <c r="BM23" s="106"/>
      <c r="BN23" s="106"/>
      <c r="BO23" s="106"/>
      <c r="BP23" s="106"/>
      <c r="BQ23" s="106"/>
      <c r="BR23" s="106"/>
      <c r="BS23" s="106"/>
      <c r="BT23" s="106"/>
      <c r="BU23" s="106"/>
      <c r="BV23" s="106"/>
      <c r="BW23" s="106"/>
      <c r="BX23" s="106"/>
      <c r="BY23" s="106"/>
      <c r="BZ23" s="106"/>
      <c r="CA23" s="106"/>
      <c r="CB23" s="106"/>
      <c r="CC23" s="106"/>
      <c r="CD23" s="106"/>
      <c r="CE23" s="106"/>
      <c r="CF23" s="106"/>
      <c r="CG23" s="106"/>
      <c r="CH23" s="106"/>
      <c r="CI23" s="106"/>
      <c r="CJ23" s="106"/>
      <c r="CK23" s="106"/>
      <c r="CL23" s="106"/>
      <c r="CM23" s="106"/>
      <c r="CN23" s="106"/>
      <c r="CO23" s="106"/>
      <c r="CP23" s="106"/>
      <c r="CQ23" s="106"/>
      <c r="CR23" s="106"/>
      <c r="CS23" s="106"/>
      <c r="CT23" s="106"/>
      <c r="CU23" s="106"/>
      <c r="CV23" s="106"/>
      <c r="CW23" s="106"/>
    </row>
    <row r="24" spans="1:101">
      <c r="A24" s="267"/>
      <c r="B24" s="197"/>
      <c r="C24" s="389"/>
      <c r="D24" s="390"/>
      <c r="E24" s="390"/>
      <c r="F24" s="390"/>
      <c r="G24" s="390"/>
      <c r="H24" s="390"/>
      <c r="I24" s="391"/>
      <c r="J24" s="198"/>
      <c r="K24" s="308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106"/>
      <c r="AU24" s="106"/>
      <c r="AV24" s="106"/>
      <c r="AW24" s="106"/>
      <c r="AX24" s="106"/>
      <c r="AY24" s="106"/>
      <c r="AZ24" s="106"/>
      <c r="BA24" s="106"/>
      <c r="BB24" s="106"/>
      <c r="BC24" s="106"/>
      <c r="BD24" s="106"/>
      <c r="BE24" s="106"/>
      <c r="BF24" s="106"/>
      <c r="BG24" s="106"/>
      <c r="BH24" s="106"/>
      <c r="BI24" s="106"/>
      <c r="BJ24" s="106"/>
      <c r="BK24" s="106"/>
      <c r="BL24" s="106"/>
      <c r="BM24" s="106"/>
      <c r="BN24" s="106"/>
      <c r="BO24" s="106"/>
      <c r="BP24" s="106"/>
      <c r="BQ24" s="106"/>
      <c r="BR24" s="106"/>
      <c r="BS24" s="106"/>
      <c r="BT24" s="106"/>
      <c r="BU24" s="106"/>
      <c r="BV24" s="106"/>
      <c r="BW24" s="106"/>
      <c r="BX24" s="106"/>
      <c r="BY24" s="106"/>
      <c r="BZ24" s="106"/>
      <c r="CA24" s="106"/>
      <c r="CB24" s="106"/>
      <c r="CC24" s="106"/>
      <c r="CD24" s="106"/>
      <c r="CE24" s="106"/>
      <c r="CF24" s="106"/>
      <c r="CG24" s="106"/>
      <c r="CH24" s="106"/>
      <c r="CI24" s="106"/>
      <c r="CJ24" s="106"/>
      <c r="CK24" s="106"/>
      <c r="CL24" s="106"/>
      <c r="CM24" s="106"/>
      <c r="CN24" s="106"/>
      <c r="CO24" s="106"/>
      <c r="CP24" s="106"/>
      <c r="CQ24" s="106"/>
      <c r="CR24" s="106"/>
      <c r="CS24" s="106"/>
      <c r="CT24" s="106"/>
      <c r="CU24" s="106"/>
      <c r="CV24" s="106"/>
      <c r="CW24" s="106"/>
    </row>
    <row r="25" spans="1:101">
      <c r="A25" s="267"/>
      <c r="B25" s="199"/>
      <c r="C25" s="386"/>
      <c r="D25" s="387"/>
      <c r="E25" s="387"/>
      <c r="F25" s="387"/>
      <c r="G25" s="387"/>
      <c r="H25" s="387"/>
      <c r="I25" s="388"/>
      <c r="J25" s="200"/>
      <c r="K25" s="309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  <c r="AW25" s="106"/>
      <c r="AX25" s="106"/>
      <c r="AY25" s="106"/>
      <c r="AZ25" s="106"/>
      <c r="BA25" s="106"/>
      <c r="BB25" s="106"/>
      <c r="BC25" s="106"/>
      <c r="BD25" s="106"/>
      <c r="BE25" s="106"/>
      <c r="BF25" s="106"/>
      <c r="BG25" s="106"/>
      <c r="BH25" s="106"/>
      <c r="BI25" s="106"/>
      <c r="BJ25" s="106"/>
      <c r="BK25" s="106"/>
      <c r="BL25" s="106"/>
      <c r="BM25" s="106"/>
      <c r="BN25" s="106"/>
      <c r="BO25" s="106"/>
      <c r="BP25" s="106"/>
      <c r="BQ25" s="106"/>
      <c r="BR25" s="106"/>
      <c r="BS25" s="106"/>
      <c r="BT25" s="106"/>
      <c r="BU25" s="106"/>
      <c r="BV25" s="106"/>
      <c r="BW25" s="106"/>
      <c r="BX25" s="106"/>
      <c r="BY25" s="106"/>
      <c r="BZ25" s="106"/>
      <c r="CA25" s="106"/>
      <c r="CB25" s="106"/>
      <c r="CC25" s="106"/>
      <c r="CD25" s="106"/>
      <c r="CE25" s="106"/>
      <c r="CF25" s="106"/>
      <c r="CG25" s="106"/>
      <c r="CH25" s="106"/>
      <c r="CI25" s="106"/>
      <c r="CJ25" s="106"/>
      <c r="CK25" s="106"/>
      <c r="CL25" s="106"/>
      <c r="CM25" s="106"/>
      <c r="CN25" s="106"/>
      <c r="CO25" s="106"/>
      <c r="CP25" s="106"/>
      <c r="CQ25" s="106"/>
      <c r="CR25" s="106"/>
      <c r="CS25" s="106"/>
      <c r="CT25" s="106"/>
      <c r="CU25" s="106"/>
      <c r="CV25" s="106"/>
      <c r="CW25" s="106"/>
    </row>
    <row r="26" spans="1:101">
      <c r="A26" s="267"/>
      <c r="B26" s="197"/>
      <c r="C26" s="389"/>
      <c r="D26" s="390"/>
      <c r="E26" s="390"/>
      <c r="F26" s="390"/>
      <c r="G26" s="390"/>
      <c r="H26" s="390"/>
      <c r="I26" s="391"/>
      <c r="J26" s="198"/>
      <c r="K26" s="308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  <c r="BM26" s="106"/>
      <c r="BN26" s="106"/>
      <c r="BO26" s="106"/>
      <c r="BP26" s="106"/>
      <c r="BQ26" s="106"/>
      <c r="BR26" s="106"/>
      <c r="BS26" s="106"/>
      <c r="BT26" s="106"/>
      <c r="BU26" s="106"/>
      <c r="BV26" s="106"/>
      <c r="BW26" s="106"/>
      <c r="BX26" s="106"/>
      <c r="BY26" s="106"/>
      <c r="BZ26" s="106"/>
      <c r="CA26" s="106"/>
      <c r="CB26" s="106"/>
      <c r="CC26" s="106"/>
      <c r="CD26" s="106"/>
      <c r="CE26" s="106"/>
      <c r="CF26" s="106"/>
      <c r="CG26" s="106"/>
      <c r="CH26" s="106"/>
      <c r="CI26" s="106"/>
      <c r="CJ26" s="106"/>
      <c r="CK26" s="106"/>
      <c r="CL26" s="106"/>
      <c r="CM26" s="106"/>
      <c r="CN26" s="106"/>
      <c r="CO26" s="106"/>
      <c r="CP26" s="106"/>
      <c r="CQ26" s="106"/>
      <c r="CR26" s="106"/>
      <c r="CS26" s="106"/>
      <c r="CT26" s="106"/>
      <c r="CU26" s="106"/>
      <c r="CV26" s="106"/>
      <c r="CW26" s="106"/>
    </row>
    <row r="27" spans="1:101">
      <c r="A27" s="267"/>
      <c r="B27" s="195"/>
      <c r="C27" s="386"/>
      <c r="D27" s="387"/>
      <c r="E27" s="387"/>
      <c r="F27" s="387"/>
      <c r="G27" s="387"/>
      <c r="H27" s="387"/>
      <c r="I27" s="388"/>
      <c r="J27" s="200"/>
      <c r="K27" s="309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  <c r="AP27" s="106"/>
      <c r="AQ27" s="106"/>
      <c r="AR27" s="106"/>
      <c r="AS27" s="106"/>
      <c r="AT27" s="106"/>
      <c r="AU27" s="106"/>
      <c r="AV27" s="106"/>
      <c r="AW27" s="106"/>
      <c r="AX27" s="106"/>
      <c r="AY27" s="106"/>
      <c r="AZ27" s="106"/>
      <c r="BA27" s="106"/>
      <c r="BB27" s="106"/>
      <c r="BC27" s="106"/>
      <c r="BD27" s="106"/>
      <c r="BE27" s="106"/>
      <c r="BF27" s="106"/>
      <c r="BG27" s="106"/>
      <c r="BH27" s="106"/>
      <c r="BI27" s="106"/>
      <c r="BJ27" s="106"/>
      <c r="BK27" s="106"/>
      <c r="BL27" s="106"/>
      <c r="BM27" s="106"/>
      <c r="BN27" s="106"/>
      <c r="BO27" s="106"/>
      <c r="BP27" s="106"/>
      <c r="BQ27" s="106"/>
      <c r="BR27" s="106"/>
      <c r="BS27" s="106"/>
      <c r="BT27" s="106"/>
      <c r="BU27" s="106"/>
      <c r="BV27" s="106"/>
      <c r="BW27" s="106"/>
      <c r="BX27" s="106"/>
      <c r="BY27" s="106"/>
      <c r="BZ27" s="106"/>
      <c r="CA27" s="106"/>
      <c r="CB27" s="106"/>
      <c r="CC27" s="106"/>
      <c r="CD27" s="106"/>
      <c r="CE27" s="106"/>
      <c r="CF27" s="106"/>
      <c r="CG27" s="106"/>
      <c r="CH27" s="106"/>
      <c r="CI27" s="106"/>
      <c r="CJ27" s="106"/>
      <c r="CK27" s="106"/>
      <c r="CL27" s="106"/>
      <c r="CM27" s="106"/>
      <c r="CN27" s="106"/>
      <c r="CO27" s="106"/>
      <c r="CP27" s="106"/>
      <c r="CQ27" s="106"/>
      <c r="CR27" s="106"/>
      <c r="CS27" s="106"/>
      <c r="CT27" s="106"/>
      <c r="CU27" s="106"/>
      <c r="CV27" s="106"/>
      <c r="CW27" s="106"/>
    </row>
    <row r="28" spans="1:101" ht="15" thickBot="1">
      <c r="A28" s="267"/>
      <c r="B28" s="201"/>
      <c r="C28" s="392"/>
      <c r="D28" s="393"/>
      <c r="E28" s="393"/>
      <c r="F28" s="393"/>
      <c r="G28" s="393"/>
      <c r="H28" s="393"/>
      <c r="I28" s="394"/>
      <c r="J28" s="202"/>
      <c r="K28" s="310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  <c r="AP28" s="106"/>
      <c r="AQ28" s="106"/>
      <c r="AR28" s="106"/>
      <c r="AS28" s="106"/>
      <c r="AT28" s="106"/>
      <c r="AU28" s="106"/>
      <c r="AV28" s="106"/>
      <c r="AW28" s="106"/>
      <c r="AX28" s="106"/>
      <c r="AY28" s="106"/>
      <c r="AZ28" s="106"/>
      <c r="BA28" s="106"/>
      <c r="BB28" s="106"/>
      <c r="BC28" s="106"/>
      <c r="BD28" s="106"/>
      <c r="BE28" s="106"/>
      <c r="BF28" s="106"/>
      <c r="BG28" s="106"/>
      <c r="BH28" s="106"/>
      <c r="BI28" s="106"/>
      <c r="BJ28" s="106"/>
      <c r="BK28" s="106"/>
      <c r="BL28" s="106"/>
      <c r="BM28" s="106"/>
      <c r="BN28" s="106"/>
      <c r="BO28" s="106"/>
      <c r="BP28" s="106"/>
      <c r="BQ28" s="106"/>
      <c r="BR28" s="106"/>
      <c r="BS28" s="106"/>
      <c r="BT28" s="106"/>
      <c r="BU28" s="106"/>
      <c r="BV28" s="106"/>
      <c r="BW28" s="106"/>
      <c r="BX28" s="106"/>
      <c r="BY28" s="106"/>
      <c r="BZ28" s="106"/>
      <c r="CA28" s="106"/>
      <c r="CB28" s="106"/>
      <c r="CC28" s="106"/>
      <c r="CD28" s="106"/>
      <c r="CE28" s="106"/>
      <c r="CF28" s="106"/>
      <c r="CG28" s="106"/>
      <c r="CH28" s="106"/>
      <c r="CI28" s="106"/>
      <c r="CJ28" s="106"/>
      <c r="CK28" s="106"/>
      <c r="CL28" s="106"/>
      <c r="CM28" s="106"/>
      <c r="CN28" s="106"/>
      <c r="CO28" s="106"/>
      <c r="CP28" s="106"/>
      <c r="CQ28" s="106"/>
      <c r="CR28" s="106"/>
      <c r="CS28" s="106"/>
      <c r="CT28" s="106"/>
      <c r="CU28" s="106"/>
      <c r="CV28" s="106"/>
      <c r="CW28" s="106"/>
    </row>
    <row r="29" spans="1:101" ht="18" customHeight="1" thickBot="1">
      <c r="A29" s="294"/>
      <c r="B29" s="203"/>
      <c r="C29" s="121"/>
      <c r="D29" s="122"/>
      <c r="E29" s="122"/>
      <c r="F29" s="122"/>
      <c r="G29" s="122"/>
      <c r="H29" s="122"/>
      <c r="I29" s="181" t="s">
        <v>115</v>
      </c>
      <c r="J29" s="182">
        <f>SUM(J5:J28)</f>
        <v>0</v>
      </c>
      <c r="K29" s="311"/>
    </row>
    <row r="30" spans="1:101" s="93" customFormat="1" ht="18" customHeight="1" thickBot="1">
      <c r="A30" s="304"/>
      <c r="B30" s="296"/>
      <c r="C30" s="271"/>
      <c r="D30" s="272"/>
      <c r="E30" s="272"/>
      <c r="F30" s="272"/>
      <c r="G30" s="272"/>
      <c r="H30" s="272"/>
      <c r="I30" s="298" t="s">
        <v>71</v>
      </c>
      <c r="J30" s="272"/>
      <c r="K30" s="286">
        <f>SUM(K5:K28)</f>
        <v>0</v>
      </c>
    </row>
    <row r="31" spans="1:101" ht="18" customHeight="1">
      <c r="A31" s="185"/>
      <c r="D31" s="60"/>
      <c r="E31" s="60"/>
      <c r="F31" s="60"/>
      <c r="G31" s="60"/>
      <c r="H31" s="60"/>
      <c r="I31" s="60"/>
    </row>
    <row r="32" spans="1:101" ht="18" customHeight="1">
      <c r="A32" s="139" t="s">
        <v>140</v>
      </c>
      <c r="B32" s="140" t="s">
        <v>116</v>
      </c>
      <c r="D32" s="60"/>
      <c r="E32" s="60"/>
      <c r="F32" s="60"/>
      <c r="G32" s="60"/>
      <c r="H32" s="60"/>
      <c r="I32" s="60"/>
    </row>
    <row r="33" spans="1:101">
      <c r="A33" s="288" t="s">
        <v>98</v>
      </c>
      <c r="B33" s="289" t="s">
        <v>70</v>
      </c>
      <c r="C33" s="291"/>
      <c r="D33" s="303"/>
      <c r="E33" s="303"/>
      <c r="F33" s="303"/>
      <c r="J33" s="189"/>
      <c r="K33" s="190"/>
    </row>
    <row r="34" spans="1:101" ht="15">
      <c r="A34" s="292"/>
      <c r="B34" s="191" t="s">
        <v>53</v>
      </c>
      <c r="C34" s="98" t="s">
        <v>141</v>
      </c>
      <c r="D34" s="98"/>
      <c r="E34" s="98"/>
      <c r="F34" s="98"/>
      <c r="G34" s="98"/>
      <c r="H34" s="98"/>
      <c r="I34" s="98"/>
      <c r="J34" s="192" t="s">
        <v>44</v>
      </c>
      <c r="K34" s="305" t="s">
        <v>144</v>
      </c>
    </row>
    <row r="35" spans="1:101" ht="13.15" customHeight="1">
      <c r="A35" s="293"/>
      <c r="B35" s="124" t="s">
        <v>54</v>
      </c>
      <c r="C35" s="122" t="s">
        <v>142</v>
      </c>
      <c r="D35" s="121"/>
      <c r="E35" s="121"/>
      <c r="F35" s="121"/>
      <c r="G35" s="121"/>
      <c r="H35" s="193"/>
      <c r="I35" s="121"/>
      <c r="J35" s="194"/>
      <c r="K35" s="306"/>
    </row>
    <row r="36" spans="1:101">
      <c r="A36" s="267"/>
      <c r="B36" s="195"/>
      <c r="C36" s="395"/>
      <c r="D36" s="396"/>
      <c r="E36" s="396"/>
      <c r="F36" s="396"/>
      <c r="G36" s="396"/>
      <c r="H36" s="396"/>
      <c r="I36" s="397"/>
      <c r="J36" s="196"/>
      <c r="K36" s="307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  <c r="BM36" s="106"/>
      <c r="BN36" s="106"/>
      <c r="BO36" s="106"/>
      <c r="BP36" s="106"/>
      <c r="BQ36" s="106"/>
      <c r="BR36" s="106"/>
      <c r="BS36" s="106"/>
      <c r="BT36" s="106"/>
      <c r="BU36" s="106"/>
      <c r="BV36" s="106"/>
      <c r="BW36" s="106"/>
      <c r="BX36" s="106"/>
      <c r="BY36" s="106"/>
      <c r="BZ36" s="106"/>
      <c r="CA36" s="106"/>
      <c r="CB36" s="106"/>
      <c r="CC36" s="106"/>
      <c r="CD36" s="106"/>
      <c r="CE36" s="106"/>
      <c r="CF36" s="106"/>
      <c r="CG36" s="106"/>
      <c r="CH36" s="106"/>
      <c r="CI36" s="106"/>
      <c r="CJ36" s="106"/>
      <c r="CK36" s="106"/>
      <c r="CL36" s="106"/>
      <c r="CM36" s="106"/>
      <c r="CN36" s="106"/>
      <c r="CO36" s="106"/>
      <c r="CP36" s="106"/>
      <c r="CQ36" s="106"/>
      <c r="CR36" s="106"/>
      <c r="CS36" s="106"/>
      <c r="CT36" s="106"/>
      <c r="CU36" s="106"/>
      <c r="CV36" s="106"/>
      <c r="CW36" s="106"/>
    </row>
    <row r="37" spans="1:101">
      <c r="A37" s="267"/>
      <c r="B37" s="197"/>
      <c r="C37" s="389"/>
      <c r="D37" s="390"/>
      <c r="E37" s="390"/>
      <c r="F37" s="390"/>
      <c r="G37" s="390"/>
      <c r="H37" s="390"/>
      <c r="I37" s="391"/>
      <c r="J37" s="198"/>
      <c r="K37" s="308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106"/>
      <c r="AJ37" s="106"/>
      <c r="AK37" s="106"/>
      <c r="AL37" s="106"/>
      <c r="AM37" s="106"/>
      <c r="AN37" s="106"/>
      <c r="AO37" s="106"/>
      <c r="AP37" s="106"/>
      <c r="AQ37" s="106"/>
      <c r="AR37" s="106"/>
      <c r="AS37" s="106"/>
      <c r="AT37" s="106"/>
      <c r="AU37" s="106"/>
      <c r="AV37" s="106"/>
      <c r="AW37" s="106"/>
      <c r="AX37" s="106"/>
      <c r="AY37" s="106"/>
      <c r="AZ37" s="106"/>
      <c r="BA37" s="106"/>
      <c r="BB37" s="106"/>
      <c r="BC37" s="106"/>
      <c r="BD37" s="106"/>
      <c r="BE37" s="106"/>
      <c r="BF37" s="106"/>
      <c r="BG37" s="106"/>
      <c r="BH37" s="106"/>
      <c r="BI37" s="106"/>
      <c r="BJ37" s="106"/>
      <c r="BK37" s="106"/>
      <c r="BL37" s="106"/>
      <c r="BM37" s="106"/>
      <c r="BN37" s="106"/>
      <c r="BO37" s="106"/>
      <c r="BP37" s="106"/>
      <c r="BQ37" s="106"/>
      <c r="BR37" s="106"/>
      <c r="BS37" s="106"/>
      <c r="BT37" s="106"/>
      <c r="BU37" s="106"/>
      <c r="BV37" s="106"/>
      <c r="BW37" s="106"/>
      <c r="BX37" s="106"/>
      <c r="BY37" s="106"/>
      <c r="BZ37" s="106"/>
      <c r="CA37" s="106"/>
      <c r="CB37" s="106"/>
      <c r="CC37" s="106"/>
      <c r="CD37" s="106"/>
      <c r="CE37" s="106"/>
      <c r="CF37" s="106"/>
      <c r="CG37" s="106"/>
      <c r="CH37" s="106"/>
      <c r="CI37" s="106"/>
      <c r="CJ37" s="106"/>
      <c r="CK37" s="106"/>
      <c r="CL37" s="106"/>
      <c r="CM37" s="106"/>
      <c r="CN37" s="106"/>
      <c r="CO37" s="106"/>
      <c r="CP37" s="106"/>
      <c r="CQ37" s="106"/>
      <c r="CR37" s="106"/>
      <c r="CS37" s="106"/>
      <c r="CT37" s="106"/>
      <c r="CU37" s="106"/>
      <c r="CV37" s="106"/>
      <c r="CW37" s="106"/>
    </row>
    <row r="38" spans="1:101">
      <c r="A38" s="267"/>
      <c r="B38" s="199"/>
      <c r="C38" s="386"/>
      <c r="D38" s="387"/>
      <c r="E38" s="387"/>
      <c r="F38" s="387"/>
      <c r="G38" s="387"/>
      <c r="H38" s="387"/>
      <c r="I38" s="388"/>
      <c r="J38" s="200"/>
      <c r="K38" s="309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  <c r="AP38" s="106"/>
      <c r="AQ38" s="106"/>
      <c r="AR38" s="106"/>
      <c r="AS38" s="106"/>
      <c r="AT38" s="106"/>
      <c r="AU38" s="106"/>
      <c r="AV38" s="106"/>
      <c r="AW38" s="106"/>
      <c r="AX38" s="106"/>
      <c r="AY38" s="106"/>
      <c r="AZ38" s="106"/>
      <c r="BA38" s="106"/>
      <c r="BB38" s="106"/>
      <c r="BC38" s="106"/>
      <c r="BD38" s="106"/>
      <c r="BE38" s="106"/>
      <c r="BF38" s="106"/>
      <c r="BG38" s="106"/>
      <c r="BH38" s="106"/>
      <c r="BI38" s="106"/>
      <c r="BJ38" s="106"/>
      <c r="BK38" s="106"/>
      <c r="BL38" s="106"/>
      <c r="BM38" s="106"/>
      <c r="BN38" s="106"/>
      <c r="BO38" s="106"/>
      <c r="BP38" s="106"/>
      <c r="BQ38" s="106"/>
      <c r="BR38" s="106"/>
      <c r="BS38" s="106"/>
      <c r="BT38" s="106"/>
      <c r="BU38" s="106"/>
      <c r="BV38" s="106"/>
      <c r="BW38" s="106"/>
      <c r="BX38" s="106"/>
      <c r="BY38" s="106"/>
      <c r="BZ38" s="106"/>
      <c r="CA38" s="106"/>
      <c r="CB38" s="106"/>
      <c r="CC38" s="106"/>
      <c r="CD38" s="106"/>
      <c r="CE38" s="106"/>
      <c r="CF38" s="106"/>
      <c r="CG38" s="106"/>
      <c r="CH38" s="106"/>
      <c r="CI38" s="106"/>
      <c r="CJ38" s="106"/>
      <c r="CK38" s="106"/>
      <c r="CL38" s="106"/>
      <c r="CM38" s="106"/>
      <c r="CN38" s="106"/>
      <c r="CO38" s="106"/>
      <c r="CP38" s="106"/>
      <c r="CQ38" s="106"/>
      <c r="CR38" s="106"/>
      <c r="CS38" s="106"/>
      <c r="CT38" s="106"/>
      <c r="CU38" s="106"/>
      <c r="CV38" s="106"/>
      <c r="CW38" s="106"/>
    </row>
    <row r="39" spans="1:101">
      <c r="A39" s="267"/>
      <c r="B39" s="197"/>
      <c r="C39" s="389"/>
      <c r="D39" s="390"/>
      <c r="E39" s="390"/>
      <c r="F39" s="390"/>
      <c r="G39" s="390"/>
      <c r="H39" s="390"/>
      <c r="I39" s="391"/>
      <c r="J39" s="198"/>
      <c r="K39" s="308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106"/>
      <c r="AJ39" s="106"/>
      <c r="AK39" s="106"/>
      <c r="AL39" s="106"/>
      <c r="AM39" s="106"/>
      <c r="AN39" s="106"/>
      <c r="AO39" s="106"/>
      <c r="AP39" s="106"/>
      <c r="AQ39" s="106"/>
      <c r="AR39" s="106"/>
      <c r="AS39" s="106"/>
      <c r="AT39" s="106"/>
      <c r="AU39" s="106"/>
      <c r="AV39" s="106"/>
      <c r="AW39" s="106"/>
      <c r="AX39" s="106"/>
      <c r="AY39" s="106"/>
      <c r="AZ39" s="106"/>
      <c r="BA39" s="106"/>
      <c r="BB39" s="106"/>
      <c r="BC39" s="106"/>
      <c r="BD39" s="106"/>
      <c r="BE39" s="106"/>
      <c r="BF39" s="106"/>
      <c r="BG39" s="106"/>
      <c r="BH39" s="106"/>
      <c r="BI39" s="106"/>
      <c r="BJ39" s="106"/>
      <c r="BK39" s="106"/>
      <c r="BL39" s="106"/>
      <c r="BM39" s="106"/>
      <c r="BN39" s="106"/>
      <c r="BO39" s="106"/>
      <c r="BP39" s="106"/>
      <c r="BQ39" s="106"/>
      <c r="BR39" s="106"/>
      <c r="BS39" s="106"/>
      <c r="BT39" s="106"/>
      <c r="BU39" s="106"/>
      <c r="BV39" s="106"/>
      <c r="BW39" s="106"/>
      <c r="BX39" s="106"/>
      <c r="BY39" s="106"/>
      <c r="BZ39" s="106"/>
      <c r="CA39" s="106"/>
      <c r="CB39" s="106"/>
      <c r="CC39" s="106"/>
      <c r="CD39" s="106"/>
      <c r="CE39" s="106"/>
      <c r="CF39" s="106"/>
      <c r="CG39" s="106"/>
      <c r="CH39" s="106"/>
      <c r="CI39" s="106"/>
      <c r="CJ39" s="106"/>
      <c r="CK39" s="106"/>
      <c r="CL39" s="106"/>
      <c r="CM39" s="106"/>
      <c r="CN39" s="106"/>
      <c r="CO39" s="106"/>
      <c r="CP39" s="106"/>
      <c r="CQ39" s="106"/>
      <c r="CR39" s="106"/>
      <c r="CS39" s="106"/>
      <c r="CT39" s="106"/>
      <c r="CU39" s="106"/>
      <c r="CV39" s="106"/>
      <c r="CW39" s="106"/>
    </row>
    <row r="40" spans="1:101">
      <c r="A40" s="267"/>
      <c r="B40" s="199"/>
      <c r="C40" s="386"/>
      <c r="D40" s="387"/>
      <c r="E40" s="387"/>
      <c r="F40" s="387"/>
      <c r="G40" s="387"/>
      <c r="H40" s="387"/>
      <c r="I40" s="388"/>
      <c r="J40" s="200"/>
      <c r="K40" s="309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6"/>
      <c r="AK40" s="106"/>
      <c r="AL40" s="106"/>
      <c r="AM40" s="106"/>
      <c r="AN40" s="106"/>
      <c r="AO40" s="106"/>
      <c r="AP40" s="106"/>
      <c r="AQ40" s="106"/>
      <c r="AR40" s="106"/>
      <c r="AS40" s="106"/>
      <c r="AT40" s="106"/>
      <c r="AU40" s="106"/>
      <c r="AV40" s="106"/>
      <c r="AW40" s="106"/>
      <c r="AX40" s="106"/>
      <c r="AY40" s="106"/>
      <c r="AZ40" s="106"/>
      <c r="BA40" s="106"/>
      <c r="BB40" s="106"/>
      <c r="BC40" s="106"/>
      <c r="BD40" s="106"/>
      <c r="BE40" s="106"/>
      <c r="BF40" s="106"/>
      <c r="BG40" s="106"/>
      <c r="BH40" s="106"/>
      <c r="BI40" s="106"/>
      <c r="BJ40" s="106"/>
      <c r="BK40" s="106"/>
      <c r="BL40" s="106"/>
      <c r="BM40" s="106"/>
      <c r="BN40" s="106"/>
      <c r="BO40" s="106"/>
      <c r="BP40" s="106"/>
      <c r="BQ40" s="106"/>
      <c r="BR40" s="106"/>
      <c r="BS40" s="106"/>
      <c r="BT40" s="106"/>
      <c r="BU40" s="106"/>
      <c r="BV40" s="106"/>
      <c r="BW40" s="106"/>
      <c r="BX40" s="106"/>
      <c r="BY40" s="106"/>
      <c r="BZ40" s="106"/>
      <c r="CA40" s="106"/>
      <c r="CB40" s="106"/>
      <c r="CC40" s="106"/>
      <c r="CD40" s="106"/>
      <c r="CE40" s="106"/>
      <c r="CF40" s="106"/>
      <c r="CG40" s="106"/>
      <c r="CH40" s="106"/>
      <c r="CI40" s="106"/>
      <c r="CJ40" s="106"/>
      <c r="CK40" s="106"/>
      <c r="CL40" s="106"/>
      <c r="CM40" s="106"/>
      <c r="CN40" s="106"/>
      <c r="CO40" s="106"/>
      <c r="CP40" s="106"/>
      <c r="CQ40" s="106"/>
      <c r="CR40" s="106"/>
      <c r="CS40" s="106"/>
      <c r="CT40" s="106"/>
      <c r="CU40" s="106"/>
      <c r="CV40" s="106"/>
      <c r="CW40" s="106"/>
    </row>
    <row r="41" spans="1:101">
      <c r="A41" s="267"/>
      <c r="B41" s="197"/>
      <c r="C41" s="389"/>
      <c r="D41" s="390"/>
      <c r="E41" s="390"/>
      <c r="F41" s="390"/>
      <c r="G41" s="390"/>
      <c r="H41" s="390"/>
      <c r="I41" s="391"/>
      <c r="J41" s="198"/>
      <c r="K41" s="308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06"/>
      <c r="AL41" s="106"/>
      <c r="AM41" s="106"/>
      <c r="AN41" s="106"/>
      <c r="AO41" s="106"/>
      <c r="AP41" s="106"/>
      <c r="AQ41" s="106"/>
      <c r="AR41" s="106"/>
      <c r="AS41" s="106"/>
      <c r="AT41" s="106"/>
      <c r="AU41" s="106"/>
      <c r="AV41" s="106"/>
      <c r="AW41" s="106"/>
      <c r="AX41" s="106"/>
      <c r="AY41" s="106"/>
      <c r="AZ41" s="106"/>
      <c r="BA41" s="106"/>
      <c r="BB41" s="106"/>
      <c r="BC41" s="106"/>
      <c r="BD41" s="106"/>
      <c r="BE41" s="106"/>
      <c r="BF41" s="106"/>
      <c r="BG41" s="106"/>
      <c r="BH41" s="106"/>
      <c r="BI41" s="106"/>
      <c r="BJ41" s="106"/>
      <c r="BK41" s="106"/>
      <c r="BL41" s="106"/>
      <c r="BM41" s="106"/>
      <c r="BN41" s="106"/>
      <c r="BO41" s="106"/>
      <c r="BP41" s="106"/>
      <c r="BQ41" s="106"/>
      <c r="BR41" s="106"/>
      <c r="BS41" s="106"/>
      <c r="BT41" s="106"/>
      <c r="BU41" s="106"/>
      <c r="BV41" s="106"/>
      <c r="BW41" s="106"/>
      <c r="BX41" s="106"/>
      <c r="BY41" s="106"/>
      <c r="BZ41" s="106"/>
      <c r="CA41" s="106"/>
      <c r="CB41" s="106"/>
      <c r="CC41" s="106"/>
      <c r="CD41" s="106"/>
      <c r="CE41" s="106"/>
      <c r="CF41" s="106"/>
      <c r="CG41" s="106"/>
      <c r="CH41" s="106"/>
      <c r="CI41" s="106"/>
      <c r="CJ41" s="106"/>
      <c r="CK41" s="106"/>
      <c r="CL41" s="106"/>
      <c r="CM41" s="106"/>
      <c r="CN41" s="106"/>
      <c r="CO41" s="106"/>
      <c r="CP41" s="106"/>
      <c r="CQ41" s="106"/>
      <c r="CR41" s="106"/>
      <c r="CS41" s="106"/>
      <c r="CT41" s="106"/>
      <c r="CU41" s="106"/>
      <c r="CV41" s="106"/>
      <c r="CW41" s="106"/>
    </row>
    <row r="42" spans="1:101">
      <c r="A42" s="267"/>
      <c r="B42" s="199"/>
      <c r="C42" s="386"/>
      <c r="D42" s="387"/>
      <c r="E42" s="387"/>
      <c r="F42" s="387"/>
      <c r="G42" s="387"/>
      <c r="H42" s="387"/>
      <c r="I42" s="388"/>
      <c r="J42" s="200"/>
      <c r="K42" s="309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6"/>
      <c r="AK42" s="106"/>
      <c r="AL42" s="106"/>
      <c r="AM42" s="106"/>
      <c r="AN42" s="106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  <c r="AY42" s="106"/>
      <c r="AZ42" s="106"/>
      <c r="BA42" s="106"/>
      <c r="BB42" s="106"/>
      <c r="BC42" s="106"/>
      <c r="BD42" s="106"/>
      <c r="BE42" s="106"/>
      <c r="BF42" s="106"/>
      <c r="BG42" s="106"/>
      <c r="BH42" s="106"/>
      <c r="BI42" s="106"/>
      <c r="BJ42" s="106"/>
      <c r="BK42" s="106"/>
      <c r="BL42" s="106"/>
      <c r="BM42" s="106"/>
      <c r="BN42" s="106"/>
      <c r="BO42" s="106"/>
      <c r="BP42" s="106"/>
      <c r="BQ42" s="106"/>
      <c r="BR42" s="106"/>
      <c r="BS42" s="106"/>
      <c r="BT42" s="106"/>
      <c r="BU42" s="106"/>
      <c r="BV42" s="106"/>
      <c r="BW42" s="106"/>
      <c r="BX42" s="106"/>
      <c r="BY42" s="106"/>
      <c r="BZ42" s="106"/>
      <c r="CA42" s="106"/>
      <c r="CB42" s="106"/>
      <c r="CC42" s="106"/>
      <c r="CD42" s="106"/>
      <c r="CE42" s="106"/>
      <c r="CF42" s="106"/>
      <c r="CG42" s="106"/>
      <c r="CH42" s="106"/>
      <c r="CI42" s="106"/>
      <c r="CJ42" s="106"/>
      <c r="CK42" s="106"/>
      <c r="CL42" s="106"/>
      <c r="CM42" s="106"/>
      <c r="CN42" s="106"/>
      <c r="CO42" s="106"/>
      <c r="CP42" s="106"/>
      <c r="CQ42" s="106"/>
      <c r="CR42" s="106"/>
      <c r="CS42" s="106"/>
      <c r="CT42" s="106"/>
      <c r="CU42" s="106"/>
      <c r="CV42" s="106"/>
      <c r="CW42" s="106"/>
    </row>
    <row r="43" spans="1:101">
      <c r="A43" s="267"/>
      <c r="B43" s="197"/>
      <c r="C43" s="389"/>
      <c r="D43" s="390"/>
      <c r="E43" s="390"/>
      <c r="F43" s="390"/>
      <c r="G43" s="390"/>
      <c r="H43" s="390"/>
      <c r="I43" s="391"/>
      <c r="J43" s="198"/>
      <c r="K43" s="308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106"/>
      <c r="AJ43" s="106"/>
      <c r="AK43" s="106"/>
      <c r="AL43" s="106"/>
      <c r="AM43" s="106"/>
      <c r="AN43" s="106"/>
      <c r="AO43" s="106"/>
      <c r="AP43" s="106"/>
      <c r="AQ43" s="106"/>
      <c r="AR43" s="106"/>
      <c r="AS43" s="106"/>
      <c r="AT43" s="106"/>
      <c r="AU43" s="106"/>
      <c r="AV43" s="106"/>
      <c r="AW43" s="106"/>
      <c r="AX43" s="106"/>
      <c r="AY43" s="106"/>
      <c r="AZ43" s="106"/>
      <c r="BA43" s="106"/>
      <c r="BB43" s="106"/>
      <c r="BC43" s="106"/>
      <c r="BD43" s="106"/>
      <c r="BE43" s="106"/>
      <c r="BF43" s="106"/>
      <c r="BG43" s="106"/>
      <c r="BH43" s="106"/>
      <c r="BI43" s="106"/>
      <c r="BJ43" s="106"/>
      <c r="BK43" s="106"/>
      <c r="BL43" s="106"/>
      <c r="BM43" s="106"/>
      <c r="BN43" s="106"/>
      <c r="BO43" s="106"/>
      <c r="BP43" s="106"/>
      <c r="BQ43" s="106"/>
      <c r="BR43" s="106"/>
      <c r="BS43" s="106"/>
      <c r="BT43" s="106"/>
      <c r="BU43" s="106"/>
      <c r="BV43" s="106"/>
      <c r="BW43" s="106"/>
      <c r="BX43" s="106"/>
      <c r="BY43" s="106"/>
      <c r="BZ43" s="106"/>
      <c r="CA43" s="106"/>
      <c r="CB43" s="106"/>
      <c r="CC43" s="106"/>
      <c r="CD43" s="106"/>
      <c r="CE43" s="106"/>
      <c r="CF43" s="106"/>
      <c r="CG43" s="106"/>
      <c r="CH43" s="106"/>
      <c r="CI43" s="106"/>
      <c r="CJ43" s="106"/>
      <c r="CK43" s="106"/>
      <c r="CL43" s="106"/>
      <c r="CM43" s="106"/>
      <c r="CN43" s="106"/>
      <c r="CO43" s="106"/>
      <c r="CP43" s="106"/>
      <c r="CQ43" s="106"/>
      <c r="CR43" s="106"/>
      <c r="CS43" s="106"/>
      <c r="CT43" s="106"/>
      <c r="CU43" s="106"/>
      <c r="CV43" s="106"/>
      <c r="CW43" s="106"/>
    </row>
    <row r="44" spans="1:101">
      <c r="A44" s="267"/>
      <c r="B44" s="199"/>
      <c r="C44" s="386"/>
      <c r="D44" s="387"/>
      <c r="E44" s="387"/>
      <c r="F44" s="387"/>
      <c r="G44" s="387"/>
      <c r="H44" s="387"/>
      <c r="I44" s="388"/>
      <c r="J44" s="200"/>
      <c r="K44" s="309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106"/>
      <c r="AJ44" s="106"/>
      <c r="AK44" s="106"/>
      <c r="AL44" s="106"/>
      <c r="AM44" s="106"/>
      <c r="AN44" s="106"/>
      <c r="AO44" s="106"/>
      <c r="AP44" s="106"/>
      <c r="AQ44" s="106"/>
      <c r="AR44" s="106"/>
      <c r="AS44" s="106"/>
      <c r="AT44" s="106"/>
      <c r="AU44" s="106"/>
      <c r="AV44" s="106"/>
      <c r="AW44" s="106"/>
      <c r="AX44" s="106"/>
      <c r="AY44" s="106"/>
      <c r="AZ44" s="106"/>
      <c r="BA44" s="106"/>
      <c r="BB44" s="106"/>
      <c r="BC44" s="106"/>
      <c r="BD44" s="106"/>
      <c r="BE44" s="106"/>
      <c r="BF44" s="106"/>
      <c r="BG44" s="106"/>
      <c r="BH44" s="106"/>
      <c r="BI44" s="106"/>
      <c r="BJ44" s="106"/>
      <c r="BK44" s="106"/>
      <c r="BL44" s="106"/>
      <c r="BM44" s="106"/>
      <c r="BN44" s="106"/>
      <c r="BO44" s="106"/>
      <c r="BP44" s="106"/>
      <c r="BQ44" s="106"/>
      <c r="BR44" s="106"/>
      <c r="BS44" s="106"/>
      <c r="BT44" s="106"/>
      <c r="BU44" s="106"/>
      <c r="BV44" s="106"/>
      <c r="BW44" s="106"/>
      <c r="BX44" s="106"/>
      <c r="BY44" s="106"/>
      <c r="BZ44" s="106"/>
      <c r="CA44" s="106"/>
      <c r="CB44" s="106"/>
      <c r="CC44" s="106"/>
      <c r="CD44" s="106"/>
      <c r="CE44" s="106"/>
      <c r="CF44" s="106"/>
      <c r="CG44" s="106"/>
      <c r="CH44" s="106"/>
      <c r="CI44" s="106"/>
      <c r="CJ44" s="106"/>
      <c r="CK44" s="106"/>
      <c r="CL44" s="106"/>
      <c r="CM44" s="106"/>
      <c r="CN44" s="106"/>
      <c r="CO44" s="106"/>
      <c r="CP44" s="106"/>
      <c r="CQ44" s="106"/>
      <c r="CR44" s="106"/>
      <c r="CS44" s="106"/>
      <c r="CT44" s="106"/>
      <c r="CU44" s="106"/>
      <c r="CV44" s="106"/>
      <c r="CW44" s="106"/>
    </row>
    <row r="45" spans="1:101">
      <c r="A45" s="267"/>
      <c r="B45" s="197"/>
      <c r="C45" s="389"/>
      <c r="D45" s="390"/>
      <c r="E45" s="390"/>
      <c r="F45" s="390"/>
      <c r="G45" s="390"/>
      <c r="H45" s="390"/>
      <c r="I45" s="391"/>
      <c r="J45" s="198"/>
      <c r="K45" s="308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106"/>
      <c r="AJ45" s="106"/>
      <c r="AK45" s="106"/>
      <c r="AL45" s="106"/>
      <c r="AM45" s="106"/>
      <c r="AN45" s="106"/>
      <c r="AO45" s="106"/>
      <c r="AP45" s="106"/>
      <c r="AQ45" s="106"/>
      <c r="AR45" s="106"/>
      <c r="AS45" s="106"/>
      <c r="AT45" s="106"/>
      <c r="AU45" s="106"/>
      <c r="AV45" s="106"/>
      <c r="AW45" s="106"/>
      <c r="AX45" s="106"/>
      <c r="AY45" s="106"/>
      <c r="AZ45" s="106"/>
      <c r="BA45" s="106"/>
      <c r="BB45" s="106"/>
      <c r="BC45" s="106"/>
      <c r="BD45" s="106"/>
      <c r="BE45" s="106"/>
      <c r="BF45" s="106"/>
      <c r="BG45" s="106"/>
      <c r="BH45" s="106"/>
      <c r="BI45" s="106"/>
      <c r="BJ45" s="106"/>
      <c r="BK45" s="106"/>
      <c r="BL45" s="106"/>
      <c r="BM45" s="106"/>
      <c r="BN45" s="106"/>
      <c r="BO45" s="106"/>
      <c r="BP45" s="106"/>
      <c r="BQ45" s="106"/>
      <c r="BR45" s="106"/>
      <c r="BS45" s="106"/>
      <c r="BT45" s="106"/>
      <c r="BU45" s="106"/>
      <c r="BV45" s="106"/>
      <c r="BW45" s="106"/>
      <c r="BX45" s="106"/>
      <c r="BY45" s="106"/>
      <c r="BZ45" s="106"/>
      <c r="CA45" s="106"/>
      <c r="CB45" s="106"/>
      <c r="CC45" s="106"/>
      <c r="CD45" s="106"/>
      <c r="CE45" s="106"/>
      <c r="CF45" s="106"/>
      <c r="CG45" s="106"/>
      <c r="CH45" s="106"/>
      <c r="CI45" s="106"/>
      <c r="CJ45" s="106"/>
      <c r="CK45" s="106"/>
      <c r="CL45" s="106"/>
      <c r="CM45" s="106"/>
      <c r="CN45" s="106"/>
      <c r="CO45" s="106"/>
      <c r="CP45" s="106"/>
      <c r="CQ45" s="106"/>
      <c r="CR45" s="106"/>
      <c r="CS45" s="106"/>
      <c r="CT45" s="106"/>
      <c r="CU45" s="106"/>
      <c r="CV45" s="106"/>
      <c r="CW45" s="106"/>
    </row>
    <row r="46" spans="1:101">
      <c r="A46" s="267"/>
      <c r="B46" s="199"/>
      <c r="C46" s="386"/>
      <c r="D46" s="387"/>
      <c r="E46" s="387"/>
      <c r="F46" s="387"/>
      <c r="G46" s="387"/>
      <c r="H46" s="387"/>
      <c r="I46" s="388"/>
      <c r="J46" s="200"/>
      <c r="K46" s="309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106"/>
      <c r="AJ46" s="106"/>
      <c r="AK46" s="106"/>
      <c r="AL46" s="106"/>
      <c r="AM46" s="106"/>
      <c r="AN46" s="106"/>
      <c r="AO46" s="106"/>
      <c r="AP46" s="106"/>
      <c r="AQ46" s="106"/>
      <c r="AR46" s="106"/>
      <c r="AS46" s="106"/>
      <c r="AT46" s="106"/>
      <c r="AU46" s="106"/>
      <c r="AV46" s="106"/>
      <c r="AW46" s="106"/>
      <c r="AX46" s="106"/>
      <c r="AY46" s="106"/>
      <c r="AZ46" s="106"/>
      <c r="BA46" s="106"/>
      <c r="BB46" s="106"/>
      <c r="BC46" s="106"/>
      <c r="BD46" s="106"/>
      <c r="BE46" s="106"/>
      <c r="BF46" s="106"/>
      <c r="BG46" s="106"/>
      <c r="BH46" s="106"/>
      <c r="BI46" s="106"/>
      <c r="BJ46" s="106"/>
      <c r="BK46" s="106"/>
      <c r="BL46" s="106"/>
      <c r="BM46" s="106"/>
      <c r="BN46" s="106"/>
      <c r="BO46" s="106"/>
      <c r="BP46" s="106"/>
      <c r="BQ46" s="106"/>
      <c r="BR46" s="106"/>
      <c r="BS46" s="106"/>
      <c r="BT46" s="106"/>
      <c r="BU46" s="106"/>
      <c r="BV46" s="106"/>
      <c r="BW46" s="106"/>
      <c r="BX46" s="106"/>
      <c r="BY46" s="106"/>
      <c r="BZ46" s="106"/>
      <c r="CA46" s="106"/>
      <c r="CB46" s="106"/>
      <c r="CC46" s="106"/>
      <c r="CD46" s="106"/>
      <c r="CE46" s="106"/>
      <c r="CF46" s="106"/>
      <c r="CG46" s="106"/>
      <c r="CH46" s="106"/>
      <c r="CI46" s="106"/>
      <c r="CJ46" s="106"/>
      <c r="CK46" s="106"/>
      <c r="CL46" s="106"/>
      <c r="CM46" s="106"/>
      <c r="CN46" s="106"/>
      <c r="CO46" s="106"/>
      <c r="CP46" s="106"/>
      <c r="CQ46" s="106"/>
      <c r="CR46" s="106"/>
      <c r="CS46" s="106"/>
      <c r="CT46" s="106"/>
      <c r="CU46" s="106"/>
      <c r="CV46" s="106"/>
      <c r="CW46" s="106"/>
    </row>
    <row r="47" spans="1:101">
      <c r="A47" s="267"/>
      <c r="B47" s="197"/>
      <c r="C47" s="389"/>
      <c r="D47" s="390"/>
      <c r="E47" s="390"/>
      <c r="F47" s="390"/>
      <c r="G47" s="390"/>
      <c r="H47" s="390"/>
      <c r="I47" s="391"/>
      <c r="J47" s="198"/>
      <c r="K47" s="308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106"/>
      <c r="AJ47" s="106"/>
      <c r="AK47" s="106"/>
      <c r="AL47" s="106"/>
      <c r="AM47" s="106"/>
      <c r="AN47" s="106"/>
      <c r="AO47" s="106"/>
      <c r="AP47" s="106"/>
      <c r="AQ47" s="106"/>
      <c r="AR47" s="106"/>
      <c r="AS47" s="106"/>
      <c r="AT47" s="106"/>
      <c r="AU47" s="106"/>
      <c r="AV47" s="106"/>
      <c r="AW47" s="106"/>
      <c r="AX47" s="106"/>
      <c r="AY47" s="106"/>
      <c r="AZ47" s="106"/>
      <c r="BA47" s="106"/>
      <c r="BB47" s="106"/>
      <c r="BC47" s="106"/>
      <c r="BD47" s="106"/>
      <c r="BE47" s="106"/>
      <c r="BF47" s="106"/>
      <c r="BG47" s="106"/>
      <c r="BH47" s="106"/>
      <c r="BI47" s="106"/>
      <c r="BJ47" s="106"/>
      <c r="BK47" s="106"/>
      <c r="BL47" s="106"/>
      <c r="BM47" s="106"/>
      <c r="BN47" s="106"/>
      <c r="BO47" s="106"/>
      <c r="BP47" s="106"/>
      <c r="BQ47" s="106"/>
      <c r="BR47" s="106"/>
      <c r="BS47" s="106"/>
      <c r="BT47" s="106"/>
      <c r="BU47" s="106"/>
      <c r="BV47" s="106"/>
      <c r="BW47" s="106"/>
      <c r="BX47" s="106"/>
      <c r="BY47" s="106"/>
      <c r="BZ47" s="106"/>
      <c r="CA47" s="106"/>
      <c r="CB47" s="106"/>
      <c r="CC47" s="106"/>
      <c r="CD47" s="106"/>
      <c r="CE47" s="106"/>
      <c r="CF47" s="106"/>
      <c r="CG47" s="106"/>
      <c r="CH47" s="106"/>
      <c r="CI47" s="106"/>
      <c r="CJ47" s="106"/>
      <c r="CK47" s="106"/>
      <c r="CL47" s="106"/>
      <c r="CM47" s="106"/>
      <c r="CN47" s="106"/>
      <c r="CO47" s="106"/>
      <c r="CP47" s="106"/>
      <c r="CQ47" s="106"/>
      <c r="CR47" s="106"/>
      <c r="CS47" s="106"/>
      <c r="CT47" s="106"/>
      <c r="CU47" s="106"/>
      <c r="CV47" s="106"/>
      <c r="CW47" s="106"/>
    </row>
    <row r="48" spans="1:101">
      <c r="A48" s="267"/>
      <c r="B48" s="199"/>
      <c r="C48" s="386"/>
      <c r="D48" s="387"/>
      <c r="E48" s="387"/>
      <c r="F48" s="387"/>
      <c r="G48" s="387"/>
      <c r="H48" s="387"/>
      <c r="I48" s="388"/>
      <c r="J48" s="200"/>
      <c r="K48" s="309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06"/>
      <c r="AO48" s="106"/>
      <c r="AP48" s="106"/>
      <c r="AQ48" s="106"/>
      <c r="AR48" s="106"/>
      <c r="AS48" s="106"/>
      <c r="AT48" s="106"/>
      <c r="AU48" s="106"/>
      <c r="AV48" s="106"/>
      <c r="AW48" s="106"/>
      <c r="AX48" s="106"/>
      <c r="AY48" s="106"/>
      <c r="AZ48" s="106"/>
      <c r="BA48" s="106"/>
      <c r="BB48" s="106"/>
      <c r="BC48" s="106"/>
      <c r="BD48" s="106"/>
      <c r="BE48" s="106"/>
      <c r="BF48" s="106"/>
      <c r="BG48" s="106"/>
      <c r="BH48" s="106"/>
      <c r="BI48" s="106"/>
      <c r="BJ48" s="106"/>
      <c r="BK48" s="106"/>
      <c r="BL48" s="106"/>
      <c r="BM48" s="106"/>
      <c r="BN48" s="106"/>
      <c r="BO48" s="106"/>
      <c r="BP48" s="106"/>
      <c r="BQ48" s="106"/>
      <c r="BR48" s="106"/>
      <c r="BS48" s="106"/>
      <c r="BT48" s="106"/>
      <c r="BU48" s="106"/>
      <c r="BV48" s="106"/>
      <c r="BW48" s="106"/>
      <c r="BX48" s="106"/>
      <c r="BY48" s="106"/>
      <c r="BZ48" s="106"/>
      <c r="CA48" s="106"/>
      <c r="CB48" s="106"/>
      <c r="CC48" s="106"/>
      <c r="CD48" s="106"/>
      <c r="CE48" s="106"/>
      <c r="CF48" s="106"/>
      <c r="CG48" s="106"/>
      <c r="CH48" s="106"/>
      <c r="CI48" s="106"/>
      <c r="CJ48" s="106"/>
      <c r="CK48" s="106"/>
      <c r="CL48" s="106"/>
      <c r="CM48" s="106"/>
      <c r="CN48" s="106"/>
      <c r="CO48" s="106"/>
      <c r="CP48" s="106"/>
      <c r="CQ48" s="106"/>
      <c r="CR48" s="106"/>
      <c r="CS48" s="106"/>
      <c r="CT48" s="106"/>
      <c r="CU48" s="106"/>
      <c r="CV48" s="106"/>
      <c r="CW48" s="106"/>
    </row>
    <row r="49" spans="1:101">
      <c r="A49" s="267"/>
      <c r="B49" s="197"/>
      <c r="C49" s="389"/>
      <c r="D49" s="390"/>
      <c r="E49" s="390"/>
      <c r="F49" s="390"/>
      <c r="G49" s="390"/>
      <c r="H49" s="390"/>
      <c r="I49" s="391"/>
      <c r="J49" s="198"/>
      <c r="K49" s="308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106"/>
      <c r="AJ49" s="106"/>
      <c r="AK49" s="106"/>
      <c r="AL49" s="106"/>
      <c r="AM49" s="106"/>
      <c r="AN49" s="106"/>
      <c r="AO49" s="106"/>
      <c r="AP49" s="106"/>
      <c r="AQ49" s="106"/>
      <c r="AR49" s="106"/>
      <c r="AS49" s="106"/>
      <c r="AT49" s="106"/>
      <c r="AU49" s="106"/>
      <c r="AV49" s="106"/>
      <c r="AW49" s="106"/>
      <c r="AX49" s="106"/>
      <c r="AY49" s="106"/>
      <c r="AZ49" s="106"/>
      <c r="BA49" s="106"/>
      <c r="BB49" s="106"/>
      <c r="BC49" s="106"/>
      <c r="BD49" s="106"/>
      <c r="BE49" s="106"/>
      <c r="BF49" s="106"/>
      <c r="BG49" s="106"/>
      <c r="BH49" s="106"/>
      <c r="BI49" s="106"/>
      <c r="BJ49" s="106"/>
      <c r="BK49" s="106"/>
      <c r="BL49" s="106"/>
      <c r="BM49" s="106"/>
      <c r="BN49" s="106"/>
      <c r="BO49" s="106"/>
      <c r="BP49" s="106"/>
      <c r="BQ49" s="106"/>
      <c r="BR49" s="106"/>
      <c r="BS49" s="106"/>
      <c r="BT49" s="106"/>
      <c r="BU49" s="106"/>
      <c r="BV49" s="106"/>
      <c r="BW49" s="106"/>
      <c r="BX49" s="106"/>
      <c r="BY49" s="106"/>
      <c r="BZ49" s="106"/>
      <c r="CA49" s="106"/>
      <c r="CB49" s="106"/>
      <c r="CC49" s="106"/>
      <c r="CD49" s="106"/>
      <c r="CE49" s="106"/>
      <c r="CF49" s="106"/>
      <c r="CG49" s="106"/>
      <c r="CH49" s="106"/>
      <c r="CI49" s="106"/>
      <c r="CJ49" s="106"/>
      <c r="CK49" s="106"/>
      <c r="CL49" s="106"/>
      <c r="CM49" s="106"/>
      <c r="CN49" s="106"/>
      <c r="CO49" s="106"/>
      <c r="CP49" s="106"/>
      <c r="CQ49" s="106"/>
      <c r="CR49" s="106"/>
      <c r="CS49" s="106"/>
      <c r="CT49" s="106"/>
      <c r="CU49" s="106"/>
      <c r="CV49" s="106"/>
      <c r="CW49" s="106"/>
    </row>
    <row r="50" spans="1:101">
      <c r="A50" s="267"/>
      <c r="B50" s="199"/>
      <c r="C50" s="386"/>
      <c r="D50" s="387"/>
      <c r="E50" s="387"/>
      <c r="F50" s="387"/>
      <c r="G50" s="387"/>
      <c r="H50" s="387"/>
      <c r="I50" s="388"/>
      <c r="J50" s="200"/>
      <c r="K50" s="309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106"/>
      <c r="AK50" s="106"/>
      <c r="AL50" s="106"/>
      <c r="AM50" s="106"/>
      <c r="AN50" s="106"/>
      <c r="AO50" s="106"/>
      <c r="AP50" s="106"/>
      <c r="AQ50" s="106"/>
      <c r="AR50" s="106"/>
      <c r="AS50" s="106"/>
      <c r="AT50" s="106"/>
      <c r="AU50" s="106"/>
      <c r="AV50" s="106"/>
      <c r="AW50" s="106"/>
      <c r="AX50" s="106"/>
      <c r="AY50" s="106"/>
      <c r="AZ50" s="106"/>
      <c r="BA50" s="106"/>
      <c r="BB50" s="106"/>
      <c r="BC50" s="106"/>
      <c r="BD50" s="106"/>
      <c r="BE50" s="106"/>
      <c r="BF50" s="106"/>
      <c r="BG50" s="106"/>
      <c r="BH50" s="106"/>
      <c r="BI50" s="106"/>
      <c r="BJ50" s="106"/>
      <c r="BK50" s="106"/>
      <c r="BL50" s="106"/>
      <c r="BM50" s="106"/>
      <c r="BN50" s="106"/>
      <c r="BO50" s="106"/>
      <c r="BP50" s="106"/>
      <c r="BQ50" s="106"/>
      <c r="BR50" s="106"/>
      <c r="BS50" s="106"/>
      <c r="BT50" s="106"/>
      <c r="BU50" s="106"/>
      <c r="BV50" s="106"/>
      <c r="BW50" s="106"/>
      <c r="BX50" s="106"/>
      <c r="BY50" s="106"/>
      <c r="BZ50" s="106"/>
      <c r="CA50" s="106"/>
      <c r="CB50" s="106"/>
      <c r="CC50" s="106"/>
      <c r="CD50" s="106"/>
      <c r="CE50" s="106"/>
      <c r="CF50" s="106"/>
      <c r="CG50" s="106"/>
      <c r="CH50" s="106"/>
      <c r="CI50" s="106"/>
      <c r="CJ50" s="106"/>
      <c r="CK50" s="106"/>
      <c r="CL50" s="106"/>
      <c r="CM50" s="106"/>
      <c r="CN50" s="106"/>
      <c r="CO50" s="106"/>
      <c r="CP50" s="106"/>
      <c r="CQ50" s="106"/>
      <c r="CR50" s="106"/>
      <c r="CS50" s="106"/>
      <c r="CT50" s="106"/>
      <c r="CU50" s="106"/>
      <c r="CV50" s="106"/>
      <c r="CW50" s="106"/>
    </row>
    <row r="51" spans="1:101">
      <c r="A51" s="267"/>
      <c r="B51" s="197"/>
      <c r="C51" s="389"/>
      <c r="D51" s="390"/>
      <c r="E51" s="390"/>
      <c r="F51" s="390"/>
      <c r="G51" s="390"/>
      <c r="H51" s="390"/>
      <c r="I51" s="391"/>
      <c r="J51" s="198"/>
      <c r="K51" s="308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106"/>
      <c r="AJ51" s="106"/>
      <c r="AK51" s="106"/>
      <c r="AL51" s="106"/>
      <c r="AM51" s="106"/>
      <c r="AN51" s="106"/>
      <c r="AO51" s="106"/>
      <c r="AP51" s="106"/>
      <c r="AQ51" s="106"/>
      <c r="AR51" s="106"/>
      <c r="AS51" s="106"/>
      <c r="AT51" s="106"/>
      <c r="AU51" s="106"/>
      <c r="AV51" s="106"/>
      <c r="AW51" s="106"/>
      <c r="AX51" s="106"/>
      <c r="AY51" s="106"/>
      <c r="AZ51" s="106"/>
      <c r="BA51" s="106"/>
      <c r="BB51" s="106"/>
      <c r="BC51" s="106"/>
      <c r="BD51" s="106"/>
      <c r="BE51" s="106"/>
      <c r="BF51" s="106"/>
      <c r="BG51" s="106"/>
      <c r="BH51" s="106"/>
      <c r="BI51" s="106"/>
      <c r="BJ51" s="106"/>
      <c r="BK51" s="106"/>
      <c r="BL51" s="106"/>
      <c r="BM51" s="106"/>
      <c r="BN51" s="106"/>
      <c r="BO51" s="106"/>
      <c r="BP51" s="106"/>
      <c r="BQ51" s="106"/>
      <c r="BR51" s="106"/>
      <c r="BS51" s="106"/>
      <c r="BT51" s="106"/>
      <c r="BU51" s="106"/>
      <c r="BV51" s="106"/>
      <c r="BW51" s="106"/>
      <c r="BX51" s="106"/>
      <c r="BY51" s="106"/>
      <c r="BZ51" s="106"/>
      <c r="CA51" s="106"/>
      <c r="CB51" s="106"/>
      <c r="CC51" s="106"/>
      <c r="CD51" s="106"/>
      <c r="CE51" s="106"/>
      <c r="CF51" s="106"/>
      <c r="CG51" s="106"/>
      <c r="CH51" s="106"/>
      <c r="CI51" s="106"/>
      <c r="CJ51" s="106"/>
      <c r="CK51" s="106"/>
      <c r="CL51" s="106"/>
      <c r="CM51" s="106"/>
      <c r="CN51" s="106"/>
      <c r="CO51" s="106"/>
      <c r="CP51" s="106"/>
      <c r="CQ51" s="106"/>
      <c r="CR51" s="106"/>
      <c r="CS51" s="106"/>
      <c r="CT51" s="106"/>
      <c r="CU51" s="106"/>
      <c r="CV51" s="106"/>
      <c r="CW51" s="106"/>
    </row>
    <row r="52" spans="1:101">
      <c r="A52" s="267"/>
      <c r="B52" s="195"/>
      <c r="C52" s="386"/>
      <c r="D52" s="387"/>
      <c r="E52" s="387"/>
      <c r="F52" s="387"/>
      <c r="G52" s="387"/>
      <c r="H52" s="387"/>
      <c r="I52" s="388"/>
      <c r="J52" s="196"/>
      <c r="K52" s="307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/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/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/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/>
      <c r="CT52" s="106"/>
      <c r="CU52" s="106"/>
      <c r="CV52" s="106"/>
      <c r="CW52" s="106"/>
    </row>
    <row r="53" spans="1:101">
      <c r="A53" s="267"/>
      <c r="B53" s="197"/>
      <c r="C53" s="389"/>
      <c r="D53" s="390"/>
      <c r="E53" s="390"/>
      <c r="F53" s="390"/>
      <c r="G53" s="390"/>
      <c r="H53" s="390"/>
      <c r="I53" s="391"/>
      <c r="J53" s="198"/>
      <c r="K53" s="308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/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/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/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/>
      <c r="CT53" s="106"/>
      <c r="CU53" s="106"/>
      <c r="CV53" s="106"/>
      <c r="CW53" s="106"/>
    </row>
    <row r="54" spans="1:101">
      <c r="A54" s="267"/>
      <c r="B54" s="195"/>
      <c r="C54" s="386"/>
      <c r="D54" s="387"/>
      <c r="E54" s="387"/>
      <c r="F54" s="387"/>
      <c r="G54" s="387"/>
      <c r="H54" s="387"/>
      <c r="I54" s="388"/>
      <c r="J54" s="196"/>
      <c r="K54" s="307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106"/>
      <c r="AJ54" s="106"/>
      <c r="AK54" s="106"/>
      <c r="AL54" s="106"/>
      <c r="AM54" s="106"/>
      <c r="AN54" s="106"/>
      <c r="AO54" s="106"/>
      <c r="AP54" s="106"/>
      <c r="AQ54" s="106"/>
      <c r="AR54" s="106"/>
      <c r="AS54" s="106"/>
      <c r="AT54" s="106"/>
      <c r="AU54" s="106"/>
      <c r="AV54" s="106"/>
      <c r="AW54" s="106"/>
      <c r="AX54" s="106"/>
      <c r="AY54" s="106"/>
      <c r="AZ54" s="106"/>
      <c r="BA54" s="106"/>
      <c r="BB54" s="106"/>
      <c r="BC54" s="106"/>
      <c r="BD54" s="106"/>
      <c r="BE54" s="106"/>
      <c r="BF54" s="106"/>
      <c r="BG54" s="106"/>
      <c r="BH54" s="106"/>
      <c r="BI54" s="106"/>
      <c r="BJ54" s="106"/>
      <c r="BK54" s="106"/>
      <c r="BL54" s="106"/>
      <c r="BM54" s="106"/>
      <c r="BN54" s="106"/>
      <c r="BO54" s="106"/>
      <c r="BP54" s="106"/>
      <c r="BQ54" s="106"/>
      <c r="BR54" s="106"/>
      <c r="BS54" s="106"/>
      <c r="BT54" s="106"/>
      <c r="BU54" s="106"/>
      <c r="BV54" s="106"/>
      <c r="BW54" s="106"/>
      <c r="BX54" s="106"/>
      <c r="BY54" s="106"/>
      <c r="BZ54" s="106"/>
      <c r="CA54" s="106"/>
      <c r="CB54" s="106"/>
      <c r="CC54" s="106"/>
      <c r="CD54" s="106"/>
      <c r="CE54" s="106"/>
      <c r="CF54" s="106"/>
      <c r="CG54" s="106"/>
      <c r="CH54" s="106"/>
      <c r="CI54" s="106"/>
      <c r="CJ54" s="106"/>
      <c r="CK54" s="106"/>
      <c r="CL54" s="106"/>
      <c r="CM54" s="106"/>
      <c r="CN54" s="106"/>
      <c r="CO54" s="106"/>
      <c r="CP54" s="106"/>
      <c r="CQ54" s="106"/>
      <c r="CR54" s="106"/>
      <c r="CS54" s="106"/>
      <c r="CT54" s="106"/>
      <c r="CU54" s="106"/>
      <c r="CV54" s="106"/>
      <c r="CW54" s="106"/>
    </row>
    <row r="55" spans="1:101">
      <c r="A55" s="267"/>
      <c r="B55" s="197"/>
      <c r="C55" s="389"/>
      <c r="D55" s="390"/>
      <c r="E55" s="390"/>
      <c r="F55" s="390"/>
      <c r="G55" s="390"/>
      <c r="H55" s="390"/>
      <c r="I55" s="391"/>
      <c r="J55" s="198"/>
      <c r="K55" s="308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  <c r="AT55" s="106"/>
      <c r="AU55" s="106"/>
      <c r="AV55" s="106"/>
      <c r="AW55" s="106"/>
      <c r="AX55" s="106"/>
      <c r="AY55" s="106"/>
      <c r="AZ55" s="106"/>
      <c r="BA55" s="106"/>
      <c r="BB55" s="106"/>
      <c r="BC55" s="106"/>
      <c r="BD55" s="106"/>
      <c r="BE55" s="106"/>
      <c r="BF55" s="106"/>
      <c r="BG55" s="106"/>
      <c r="BH55" s="106"/>
      <c r="BI55" s="106"/>
      <c r="BJ55" s="106"/>
      <c r="BK55" s="106"/>
      <c r="BL55" s="106"/>
      <c r="BM55" s="106"/>
      <c r="BN55" s="106"/>
      <c r="BO55" s="106"/>
      <c r="BP55" s="106"/>
      <c r="BQ55" s="106"/>
      <c r="BR55" s="106"/>
      <c r="BS55" s="106"/>
      <c r="BT55" s="106"/>
      <c r="BU55" s="106"/>
      <c r="BV55" s="106"/>
      <c r="BW55" s="106"/>
      <c r="BX55" s="106"/>
      <c r="BY55" s="106"/>
      <c r="BZ55" s="106"/>
      <c r="CA55" s="106"/>
      <c r="CB55" s="106"/>
      <c r="CC55" s="106"/>
      <c r="CD55" s="106"/>
      <c r="CE55" s="106"/>
      <c r="CF55" s="106"/>
      <c r="CG55" s="106"/>
      <c r="CH55" s="106"/>
      <c r="CI55" s="106"/>
      <c r="CJ55" s="106"/>
      <c r="CK55" s="106"/>
      <c r="CL55" s="106"/>
      <c r="CM55" s="106"/>
      <c r="CN55" s="106"/>
      <c r="CO55" s="106"/>
      <c r="CP55" s="106"/>
      <c r="CQ55" s="106"/>
      <c r="CR55" s="106"/>
      <c r="CS55" s="106"/>
      <c r="CT55" s="106"/>
      <c r="CU55" s="106"/>
      <c r="CV55" s="106"/>
      <c r="CW55" s="106"/>
    </row>
    <row r="56" spans="1:101">
      <c r="A56" s="267"/>
      <c r="B56" s="199"/>
      <c r="C56" s="386"/>
      <c r="D56" s="387"/>
      <c r="E56" s="387"/>
      <c r="F56" s="387"/>
      <c r="G56" s="387"/>
      <c r="H56" s="387"/>
      <c r="I56" s="388"/>
      <c r="J56" s="200"/>
      <c r="K56" s="309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  <c r="AT56" s="106"/>
      <c r="AU56" s="106"/>
      <c r="AV56" s="106"/>
      <c r="AW56" s="106"/>
      <c r="AX56" s="106"/>
      <c r="AY56" s="106"/>
      <c r="AZ56" s="106"/>
      <c r="BA56" s="106"/>
      <c r="BB56" s="106"/>
      <c r="BC56" s="106"/>
      <c r="BD56" s="106"/>
      <c r="BE56" s="106"/>
      <c r="BF56" s="106"/>
      <c r="BG56" s="106"/>
      <c r="BH56" s="106"/>
      <c r="BI56" s="106"/>
      <c r="BJ56" s="106"/>
      <c r="BK56" s="106"/>
      <c r="BL56" s="106"/>
      <c r="BM56" s="106"/>
      <c r="BN56" s="106"/>
      <c r="BO56" s="106"/>
      <c r="BP56" s="106"/>
      <c r="BQ56" s="106"/>
      <c r="BR56" s="106"/>
      <c r="BS56" s="106"/>
      <c r="BT56" s="106"/>
      <c r="BU56" s="106"/>
      <c r="BV56" s="106"/>
      <c r="BW56" s="106"/>
      <c r="BX56" s="106"/>
      <c r="BY56" s="106"/>
      <c r="BZ56" s="106"/>
      <c r="CA56" s="106"/>
      <c r="CB56" s="106"/>
      <c r="CC56" s="106"/>
      <c r="CD56" s="106"/>
      <c r="CE56" s="106"/>
      <c r="CF56" s="106"/>
      <c r="CG56" s="106"/>
      <c r="CH56" s="106"/>
      <c r="CI56" s="106"/>
      <c r="CJ56" s="106"/>
      <c r="CK56" s="106"/>
      <c r="CL56" s="106"/>
      <c r="CM56" s="106"/>
      <c r="CN56" s="106"/>
      <c r="CO56" s="106"/>
      <c r="CP56" s="106"/>
      <c r="CQ56" s="106"/>
      <c r="CR56" s="106"/>
      <c r="CS56" s="106"/>
      <c r="CT56" s="106"/>
      <c r="CU56" s="106"/>
      <c r="CV56" s="106"/>
      <c r="CW56" s="106"/>
    </row>
    <row r="57" spans="1:101">
      <c r="A57" s="267"/>
      <c r="B57" s="197"/>
      <c r="C57" s="389"/>
      <c r="D57" s="390"/>
      <c r="E57" s="390"/>
      <c r="F57" s="390"/>
      <c r="G57" s="390"/>
      <c r="H57" s="390"/>
      <c r="I57" s="391"/>
      <c r="J57" s="198"/>
      <c r="K57" s="308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  <c r="AT57" s="106"/>
      <c r="AU57" s="106"/>
      <c r="AV57" s="106"/>
      <c r="AW57" s="106"/>
      <c r="AX57" s="106"/>
      <c r="AY57" s="106"/>
      <c r="AZ57" s="106"/>
      <c r="BA57" s="106"/>
      <c r="BB57" s="106"/>
      <c r="BC57" s="106"/>
      <c r="BD57" s="106"/>
      <c r="BE57" s="106"/>
      <c r="BF57" s="106"/>
      <c r="BG57" s="106"/>
      <c r="BH57" s="106"/>
      <c r="BI57" s="106"/>
      <c r="BJ57" s="106"/>
      <c r="BK57" s="106"/>
      <c r="BL57" s="106"/>
      <c r="BM57" s="106"/>
      <c r="BN57" s="106"/>
      <c r="BO57" s="106"/>
      <c r="BP57" s="106"/>
      <c r="BQ57" s="106"/>
      <c r="BR57" s="106"/>
      <c r="BS57" s="106"/>
      <c r="BT57" s="106"/>
      <c r="BU57" s="106"/>
      <c r="BV57" s="106"/>
      <c r="BW57" s="106"/>
      <c r="BX57" s="106"/>
      <c r="BY57" s="106"/>
      <c r="BZ57" s="106"/>
      <c r="CA57" s="106"/>
      <c r="CB57" s="106"/>
      <c r="CC57" s="106"/>
      <c r="CD57" s="106"/>
      <c r="CE57" s="106"/>
      <c r="CF57" s="106"/>
      <c r="CG57" s="106"/>
      <c r="CH57" s="106"/>
      <c r="CI57" s="106"/>
      <c r="CJ57" s="106"/>
      <c r="CK57" s="106"/>
      <c r="CL57" s="106"/>
      <c r="CM57" s="106"/>
      <c r="CN57" s="106"/>
      <c r="CO57" s="106"/>
      <c r="CP57" s="106"/>
      <c r="CQ57" s="106"/>
      <c r="CR57" s="106"/>
      <c r="CS57" s="106"/>
      <c r="CT57" s="106"/>
      <c r="CU57" s="106"/>
      <c r="CV57" s="106"/>
      <c r="CW57" s="106"/>
    </row>
    <row r="58" spans="1:101">
      <c r="A58" s="267"/>
      <c r="B58" s="195"/>
      <c r="C58" s="386"/>
      <c r="D58" s="387"/>
      <c r="E58" s="387"/>
      <c r="F58" s="387"/>
      <c r="G58" s="387"/>
      <c r="H58" s="387"/>
      <c r="I58" s="388"/>
      <c r="J58" s="200"/>
      <c r="K58" s="309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  <c r="AT58" s="106"/>
      <c r="AU58" s="106"/>
      <c r="AV58" s="106"/>
      <c r="AW58" s="106"/>
      <c r="AX58" s="106"/>
      <c r="AY58" s="106"/>
      <c r="AZ58" s="106"/>
      <c r="BA58" s="106"/>
      <c r="BB58" s="106"/>
      <c r="BC58" s="106"/>
      <c r="BD58" s="106"/>
      <c r="BE58" s="106"/>
      <c r="BF58" s="106"/>
      <c r="BG58" s="106"/>
      <c r="BH58" s="106"/>
      <c r="BI58" s="106"/>
      <c r="BJ58" s="106"/>
      <c r="BK58" s="106"/>
      <c r="BL58" s="106"/>
      <c r="BM58" s="106"/>
      <c r="BN58" s="106"/>
      <c r="BO58" s="106"/>
      <c r="BP58" s="106"/>
      <c r="BQ58" s="106"/>
      <c r="BR58" s="106"/>
      <c r="BS58" s="106"/>
      <c r="BT58" s="106"/>
      <c r="BU58" s="106"/>
      <c r="BV58" s="106"/>
      <c r="BW58" s="106"/>
      <c r="BX58" s="106"/>
      <c r="BY58" s="106"/>
      <c r="BZ58" s="106"/>
      <c r="CA58" s="106"/>
      <c r="CB58" s="106"/>
      <c r="CC58" s="106"/>
      <c r="CD58" s="106"/>
      <c r="CE58" s="106"/>
      <c r="CF58" s="106"/>
      <c r="CG58" s="106"/>
      <c r="CH58" s="106"/>
      <c r="CI58" s="106"/>
      <c r="CJ58" s="106"/>
      <c r="CK58" s="106"/>
      <c r="CL58" s="106"/>
      <c r="CM58" s="106"/>
      <c r="CN58" s="106"/>
      <c r="CO58" s="106"/>
      <c r="CP58" s="106"/>
      <c r="CQ58" s="106"/>
      <c r="CR58" s="106"/>
      <c r="CS58" s="106"/>
      <c r="CT58" s="106"/>
      <c r="CU58" s="106"/>
      <c r="CV58" s="106"/>
      <c r="CW58" s="106"/>
    </row>
    <row r="59" spans="1:101" ht="15" thickBot="1">
      <c r="A59" s="267"/>
      <c r="B59" s="201"/>
      <c r="C59" s="392"/>
      <c r="D59" s="393"/>
      <c r="E59" s="393"/>
      <c r="F59" s="393"/>
      <c r="G59" s="393"/>
      <c r="H59" s="393"/>
      <c r="I59" s="394"/>
      <c r="J59" s="202"/>
      <c r="K59" s="310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  <c r="AS59" s="106"/>
      <c r="AT59" s="106"/>
      <c r="AU59" s="106"/>
      <c r="AV59" s="106"/>
      <c r="AW59" s="106"/>
      <c r="AX59" s="106"/>
      <c r="AY59" s="106"/>
      <c r="AZ59" s="106"/>
      <c r="BA59" s="106"/>
      <c r="BB59" s="106"/>
      <c r="BC59" s="106"/>
      <c r="BD59" s="106"/>
      <c r="BE59" s="106"/>
      <c r="BF59" s="106"/>
      <c r="BG59" s="106"/>
      <c r="BH59" s="106"/>
      <c r="BI59" s="106"/>
      <c r="BJ59" s="106"/>
      <c r="BK59" s="106"/>
      <c r="BL59" s="106"/>
      <c r="BM59" s="106"/>
      <c r="BN59" s="106"/>
      <c r="BO59" s="106"/>
      <c r="BP59" s="106"/>
      <c r="BQ59" s="106"/>
      <c r="BR59" s="106"/>
      <c r="BS59" s="106"/>
      <c r="BT59" s="106"/>
      <c r="BU59" s="106"/>
      <c r="BV59" s="106"/>
      <c r="BW59" s="106"/>
      <c r="BX59" s="106"/>
      <c r="BY59" s="106"/>
      <c r="BZ59" s="106"/>
      <c r="CA59" s="106"/>
      <c r="CB59" s="106"/>
      <c r="CC59" s="106"/>
      <c r="CD59" s="106"/>
      <c r="CE59" s="106"/>
      <c r="CF59" s="106"/>
      <c r="CG59" s="106"/>
      <c r="CH59" s="106"/>
      <c r="CI59" s="106"/>
      <c r="CJ59" s="106"/>
      <c r="CK59" s="106"/>
      <c r="CL59" s="106"/>
      <c r="CM59" s="106"/>
      <c r="CN59" s="106"/>
      <c r="CO59" s="106"/>
      <c r="CP59" s="106"/>
      <c r="CQ59" s="106"/>
      <c r="CR59" s="106"/>
      <c r="CS59" s="106"/>
      <c r="CT59" s="106"/>
      <c r="CU59" s="106"/>
      <c r="CV59" s="106"/>
      <c r="CW59" s="106"/>
    </row>
    <row r="60" spans="1:101" ht="18" customHeight="1" thickBot="1">
      <c r="A60" s="294"/>
      <c r="B60" s="179"/>
      <c r="C60" s="121"/>
      <c r="D60" s="122"/>
      <c r="E60" s="122"/>
      <c r="F60" s="122"/>
      <c r="G60" s="122"/>
      <c r="H60" s="122"/>
      <c r="I60" s="181" t="s">
        <v>117</v>
      </c>
      <c r="J60" s="182">
        <f>SUM(J36:J59)</f>
        <v>0</v>
      </c>
      <c r="K60" s="311"/>
    </row>
    <row r="61" spans="1:101" s="93" customFormat="1" ht="18" customHeight="1" thickBot="1">
      <c r="A61" s="295"/>
      <c r="B61" s="296"/>
      <c r="C61" s="312"/>
      <c r="D61" s="313"/>
      <c r="E61" s="313"/>
      <c r="F61" s="313"/>
      <c r="G61" s="313"/>
      <c r="H61" s="313"/>
      <c r="I61" s="314" t="s">
        <v>69</v>
      </c>
      <c r="J61" s="272"/>
      <c r="K61" s="286">
        <f>SUM(K36:K59)</f>
        <v>0</v>
      </c>
    </row>
    <row r="62" spans="1:101" ht="15">
      <c r="B62" s="64"/>
      <c r="C62" s="64"/>
    </row>
    <row r="63" spans="1:101" ht="15">
      <c r="B63" s="204"/>
      <c r="C63" s="204"/>
    </row>
  </sheetData>
  <sheetProtection sheet="1" objects="1" scenarios="1"/>
  <mergeCells count="48">
    <mergeCell ref="C9:I9"/>
    <mergeCell ref="C10:I10"/>
    <mergeCell ref="C11:I11"/>
    <mergeCell ref="C12:I12"/>
    <mergeCell ref="C5:I5"/>
    <mergeCell ref="C6:I6"/>
    <mergeCell ref="C7:I7"/>
    <mergeCell ref="C8:I8"/>
    <mergeCell ref="C17:I17"/>
    <mergeCell ref="C18:I18"/>
    <mergeCell ref="C19:I19"/>
    <mergeCell ref="C20:I20"/>
    <mergeCell ref="C13:I13"/>
    <mergeCell ref="C14:I14"/>
    <mergeCell ref="C15:I15"/>
    <mergeCell ref="C16:I16"/>
    <mergeCell ref="C25:I25"/>
    <mergeCell ref="C26:I26"/>
    <mergeCell ref="C27:I27"/>
    <mergeCell ref="C28:I28"/>
    <mergeCell ref="C21:I21"/>
    <mergeCell ref="C22:I22"/>
    <mergeCell ref="C23:I23"/>
    <mergeCell ref="C24:I24"/>
    <mergeCell ref="C40:I40"/>
    <mergeCell ref="C41:I41"/>
    <mergeCell ref="C42:I42"/>
    <mergeCell ref="C43:I43"/>
    <mergeCell ref="C36:I36"/>
    <mergeCell ref="C37:I37"/>
    <mergeCell ref="C38:I38"/>
    <mergeCell ref="C39:I39"/>
    <mergeCell ref="C48:I48"/>
    <mergeCell ref="C49:I49"/>
    <mergeCell ref="C50:I50"/>
    <mergeCell ref="C51:I51"/>
    <mergeCell ref="C44:I44"/>
    <mergeCell ref="C45:I45"/>
    <mergeCell ref="C46:I46"/>
    <mergeCell ref="C47:I47"/>
    <mergeCell ref="C56:I56"/>
    <mergeCell ref="C57:I57"/>
    <mergeCell ref="C58:I58"/>
    <mergeCell ref="C59:I59"/>
    <mergeCell ref="C52:I52"/>
    <mergeCell ref="C53:I53"/>
    <mergeCell ref="C54:I54"/>
    <mergeCell ref="C55:I55"/>
  </mergeCells>
  <phoneticPr fontId="0" type="noConversion"/>
  <pageMargins left="0.23622047244094491" right="0.19685039370078741" top="0.39370078740157483" bottom="0.47244094488188981" header="0.31496062992125984" footer="0.27559055118110237"/>
  <pageSetup paperSize="9" scale="85" orientation="portrait" r:id="rId1"/>
  <headerFooter alignWithMargins="0">
    <oddFooter>&amp;LExpense Account - Mandate 8B - Version March 2010&amp;C4/5&amp;R&amp;D SJ/VIC/RRC</oddFooter>
  </headerFooter>
  <drawing r:id="rId2"/>
  <legacyDrawing r:id="rId3"/>
  <oleObjects>
    <mc:AlternateContent xmlns:mc="http://schemas.openxmlformats.org/markup-compatibility/2006">
      <mc:Choice Requires="x14">
        <oleObject progId="PBrush" shapeId="7169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19050</xdr:colOff>
                <xdr:row>0</xdr:row>
                <xdr:rowOff>0</xdr:rowOff>
              </to>
            </anchor>
          </objectPr>
        </oleObject>
      </mc:Choice>
      <mc:Fallback>
        <oleObject progId="PBrush" shapeId="7169" r:id="rId4"/>
      </mc:Fallback>
    </mc:AlternateContent>
    <mc:AlternateContent xmlns:mc="http://schemas.openxmlformats.org/markup-compatibility/2006">
      <mc:Choice Requires="x14">
        <oleObject progId="PBrush" shapeId="7170" r:id="rId6">
          <objectPr defaultSize="0" autoPict="0" r:id="rId5">
            <anchor moveWithCells="1" sizeWithCells="1">
              <from>
                <xdr:col>0</xdr:col>
                <xdr:colOff>9525</xdr:colOff>
                <xdr:row>0</xdr:row>
                <xdr:rowOff>0</xdr:rowOff>
              </from>
              <to>
                <xdr:col>0</xdr:col>
                <xdr:colOff>352425</xdr:colOff>
                <xdr:row>0</xdr:row>
                <xdr:rowOff>0</xdr:rowOff>
              </to>
            </anchor>
          </objectPr>
        </oleObject>
      </mc:Choice>
      <mc:Fallback>
        <oleObject progId="PBrush" shapeId="7170" r:id="rId6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121">
    <pageSetUpPr fitToPage="1"/>
  </sheetPr>
  <dimension ref="A1:CV64"/>
  <sheetViews>
    <sheetView showZeros="0" zoomScale="66" zoomScaleNormal="66" workbookViewId="0">
      <selection activeCell="A5" sqref="A5"/>
    </sheetView>
  </sheetViews>
  <sheetFormatPr defaultColWidth="8.85546875" defaultRowHeight="14.25"/>
  <cols>
    <col min="1" max="1" width="5.28515625" style="24" customWidth="1"/>
    <col min="2" max="2" width="8.85546875" style="3" customWidth="1"/>
    <col min="3" max="3" width="10.140625" style="3" customWidth="1"/>
    <col min="4" max="4" width="11.28515625" style="3" customWidth="1"/>
    <col min="5" max="5" width="8.5703125" style="3" customWidth="1"/>
    <col min="6" max="6" width="10.85546875" style="3" customWidth="1"/>
    <col min="7" max="7" width="12.7109375" style="3" customWidth="1"/>
    <col min="8" max="8" width="11.5703125" style="3" customWidth="1"/>
    <col min="9" max="9" width="11.42578125" style="3" customWidth="1"/>
    <col min="10" max="10" width="14.7109375" style="67" customWidth="1"/>
    <col min="11" max="11" width="13.42578125" style="3" customWidth="1"/>
    <col min="12" max="16384" width="8.85546875" style="3"/>
  </cols>
  <sheetData>
    <row r="1" spans="1:100" ht="15">
      <c r="A1" s="43" t="s">
        <v>147</v>
      </c>
      <c r="B1" s="27" t="s">
        <v>118</v>
      </c>
      <c r="D1" s="2"/>
      <c r="E1" s="2"/>
      <c r="F1" s="2"/>
      <c r="G1" s="2"/>
      <c r="H1" s="2"/>
      <c r="I1" s="2"/>
    </row>
    <row r="2" spans="1:100">
      <c r="A2" s="231" t="s">
        <v>99</v>
      </c>
      <c r="B2" s="315" t="s">
        <v>67</v>
      </c>
      <c r="C2" s="316"/>
      <c r="D2" s="317"/>
      <c r="J2" s="206"/>
    </row>
    <row r="3" spans="1:100" ht="15">
      <c r="A3" s="318"/>
      <c r="B3" s="45" t="s">
        <v>53</v>
      </c>
      <c r="C3" s="13" t="s">
        <v>56</v>
      </c>
      <c r="D3" s="13"/>
      <c r="E3" s="13"/>
      <c r="F3" s="13"/>
      <c r="G3" s="13"/>
      <c r="H3" s="13"/>
      <c r="I3" s="13"/>
      <c r="J3" s="207" t="s">
        <v>44</v>
      </c>
      <c r="K3" s="322" t="s">
        <v>144</v>
      </c>
    </row>
    <row r="4" spans="1:100" ht="13.15" customHeight="1">
      <c r="A4" s="319"/>
      <c r="B4" s="44" t="s">
        <v>146</v>
      </c>
      <c r="C4" s="31"/>
      <c r="D4" s="15"/>
      <c r="E4" s="15"/>
      <c r="F4" s="15"/>
      <c r="G4" s="15"/>
      <c r="H4" s="48"/>
      <c r="I4" s="15"/>
      <c r="J4" s="208"/>
      <c r="K4" s="306"/>
    </row>
    <row r="5" spans="1:100">
      <c r="A5" s="320"/>
      <c r="B5" s="195"/>
      <c r="C5" s="395"/>
      <c r="D5" s="396"/>
      <c r="E5" s="396"/>
      <c r="F5" s="396"/>
      <c r="G5" s="396"/>
      <c r="H5" s="396"/>
      <c r="I5" s="397"/>
      <c r="J5" s="196"/>
      <c r="K5" s="307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</row>
    <row r="6" spans="1:100">
      <c r="A6" s="320"/>
      <c r="B6" s="197"/>
      <c r="C6" s="389"/>
      <c r="D6" s="390"/>
      <c r="E6" s="390"/>
      <c r="F6" s="390"/>
      <c r="G6" s="390"/>
      <c r="H6" s="390"/>
      <c r="I6" s="391"/>
      <c r="J6" s="198"/>
      <c r="K6" s="308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</row>
    <row r="7" spans="1:100">
      <c r="A7" s="320"/>
      <c r="B7" s="199"/>
      <c r="C7" s="386"/>
      <c r="D7" s="387"/>
      <c r="E7" s="387"/>
      <c r="F7" s="387"/>
      <c r="G7" s="387"/>
      <c r="H7" s="387"/>
      <c r="I7" s="388"/>
      <c r="J7" s="200"/>
      <c r="K7" s="309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</row>
    <row r="8" spans="1:100">
      <c r="A8" s="320"/>
      <c r="B8" s="197"/>
      <c r="C8" s="389"/>
      <c r="D8" s="390"/>
      <c r="E8" s="390"/>
      <c r="F8" s="390"/>
      <c r="G8" s="390"/>
      <c r="H8" s="390"/>
      <c r="I8" s="391"/>
      <c r="J8" s="198"/>
      <c r="K8" s="30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</row>
    <row r="9" spans="1:100">
      <c r="A9" s="320"/>
      <c r="B9" s="199"/>
      <c r="C9" s="386"/>
      <c r="D9" s="387"/>
      <c r="E9" s="387"/>
      <c r="F9" s="387"/>
      <c r="G9" s="387"/>
      <c r="H9" s="387"/>
      <c r="I9" s="388"/>
      <c r="J9" s="200"/>
      <c r="K9" s="30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</row>
    <row r="10" spans="1:100">
      <c r="A10" s="320"/>
      <c r="B10" s="197"/>
      <c r="C10" s="389"/>
      <c r="D10" s="390"/>
      <c r="E10" s="390"/>
      <c r="F10" s="390"/>
      <c r="G10" s="390"/>
      <c r="H10" s="390"/>
      <c r="I10" s="391"/>
      <c r="J10" s="198"/>
      <c r="K10" s="308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</row>
    <row r="11" spans="1:100">
      <c r="A11" s="320"/>
      <c r="B11" s="199"/>
      <c r="C11" s="386"/>
      <c r="D11" s="387"/>
      <c r="E11" s="387"/>
      <c r="F11" s="387"/>
      <c r="G11" s="387"/>
      <c r="H11" s="387"/>
      <c r="I11" s="388"/>
      <c r="J11" s="200"/>
      <c r="K11" s="309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</row>
    <row r="12" spans="1:100">
      <c r="A12" s="320"/>
      <c r="B12" s="197"/>
      <c r="C12" s="389"/>
      <c r="D12" s="390"/>
      <c r="E12" s="390"/>
      <c r="F12" s="390"/>
      <c r="G12" s="390"/>
      <c r="H12" s="390"/>
      <c r="I12" s="391"/>
      <c r="J12" s="198"/>
      <c r="K12" s="308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</row>
    <row r="13" spans="1:100">
      <c r="A13" s="320"/>
      <c r="B13" s="199"/>
      <c r="C13" s="386"/>
      <c r="D13" s="387"/>
      <c r="E13" s="387"/>
      <c r="F13" s="387"/>
      <c r="G13" s="387"/>
      <c r="H13" s="387"/>
      <c r="I13" s="388"/>
      <c r="J13" s="200"/>
      <c r="K13" s="309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</row>
    <row r="14" spans="1:100">
      <c r="A14" s="320"/>
      <c r="B14" s="197"/>
      <c r="C14" s="389"/>
      <c r="D14" s="390"/>
      <c r="E14" s="390"/>
      <c r="F14" s="390"/>
      <c r="G14" s="390"/>
      <c r="H14" s="390"/>
      <c r="I14" s="391"/>
      <c r="J14" s="198"/>
      <c r="K14" s="308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</row>
    <row r="15" spans="1:100">
      <c r="A15" s="320"/>
      <c r="B15" s="195"/>
      <c r="C15" s="386"/>
      <c r="D15" s="387"/>
      <c r="E15" s="387"/>
      <c r="F15" s="387"/>
      <c r="G15" s="387"/>
      <c r="H15" s="387"/>
      <c r="I15" s="388"/>
      <c r="J15" s="196"/>
      <c r="K15" s="307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</row>
    <row r="16" spans="1:100">
      <c r="A16" s="320"/>
      <c r="B16" s="197"/>
      <c r="C16" s="389"/>
      <c r="D16" s="390"/>
      <c r="E16" s="390"/>
      <c r="F16" s="390"/>
      <c r="G16" s="390"/>
      <c r="H16" s="390"/>
      <c r="I16" s="391"/>
      <c r="J16" s="198"/>
      <c r="K16" s="308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</row>
    <row r="17" spans="1:100">
      <c r="A17" s="320"/>
      <c r="B17" s="199"/>
      <c r="C17" s="386"/>
      <c r="D17" s="387"/>
      <c r="E17" s="387"/>
      <c r="F17" s="387"/>
      <c r="G17" s="387"/>
      <c r="H17" s="387"/>
      <c r="I17" s="388"/>
      <c r="J17" s="200"/>
      <c r="K17" s="309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</row>
    <row r="18" spans="1:100">
      <c r="A18" s="320"/>
      <c r="B18" s="197"/>
      <c r="C18" s="389"/>
      <c r="D18" s="390"/>
      <c r="E18" s="390"/>
      <c r="F18" s="390"/>
      <c r="G18" s="390"/>
      <c r="H18" s="390"/>
      <c r="I18" s="391"/>
      <c r="J18" s="198"/>
      <c r="K18" s="30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</row>
    <row r="19" spans="1:100">
      <c r="A19" s="320"/>
      <c r="B19" s="195"/>
      <c r="C19" s="386"/>
      <c r="D19" s="387"/>
      <c r="E19" s="387"/>
      <c r="F19" s="387"/>
      <c r="G19" s="387"/>
      <c r="H19" s="387"/>
      <c r="I19" s="388"/>
      <c r="J19" s="200"/>
      <c r="K19" s="30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</row>
    <row r="20" spans="1:100" ht="15" thickBot="1">
      <c r="A20" s="320"/>
      <c r="B20" s="201"/>
      <c r="C20" s="392"/>
      <c r="D20" s="393"/>
      <c r="E20" s="393"/>
      <c r="F20" s="393"/>
      <c r="G20" s="393"/>
      <c r="H20" s="393"/>
      <c r="I20" s="394"/>
      <c r="J20" s="202"/>
      <c r="K20" s="31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</row>
    <row r="21" spans="1:100" ht="18" customHeight="1" thickBot="1">
      <c r="A21" s="321"/>
      <c r="B21" s="10"/>
      <c r="C21" s="15"/>
      <c r="D21" s="31"/>
      <c r="E21" s="31"/>
      <c r="F21" s="31"/>
      <c r="G21" s="31"/>
      <c r="H21" s="31"/>
      <c r="I21" s="49" t="s">
        <v>119</v>
      </c>
      <c r="J21" s="209">
        <f>SUM(J5:J20)</f>
        <v>0</v>
      </c>
      <c r="K21" s="323"/>
    </row>
    <row r="22" spans="1:100" s="51" customFormat="1" ht="18" customHeight="1" thickBot="1">
      <c r="A22" s="247"/>
      <c r="B22" s="255"/>
      <c r="C22" s="256"/>
      <c r="D22" s="259"/>
      <c r="E22" s="259"/>
      <c r="F22" s="259"/>
      <c r="G22" s="259"/>
      <c r="H22" s="259"/>
      <c r="I22" s="325" t="s">
        <v>68</v>
      </c>
      <c r="J22" s="326"/>
      <c r="K22" s="324">
        <f>SUM(K5:K20)</f>
        <v>0</v>
      </c>
    </row>
    <row r="23" spans="1:100" ht="15.75" thickBot="1">
      <c r="A23" s="6"/>
      <c r="B23" s="5"/>
      <c r="C23" s="5"/>
      <c r="I23" s="5"/>
      <c r="J23" s="210"/>
      <c r="K23" s="211"/>
    </row>
    <row r="24" spans="1:100" ht="15.75" thickBot="1">
      <c r="A24" s="6"/>
      <c r="B24" s="5" t="s">
        <v>143</v>
      </c>
      <c r="C24" s="5"/>
      <c r="I24" s="205" t="s">
        <v>10</v>
      </c>
      <c r="J24" s="398">
        <f>SUM(J21+'Page 4'!J60+'Page 4'!J29+'Page 3'!P31+'Page 2'!P48)</f>
        <v>0</v>
      </c>
      <c r="K24" s="399"/>
    </row>
    <row r="25" spans="1:100" ht="15" thickBot="1">
      <c r="A25" s="226"/>
      <c r="B25" s="226" t="s">
        <v>164</v>
      </c>
      <c r="C25" s="226"/>
      <c r="D25" s="230"/>
      <c r="E25" s="230"/>
      <c r="F25" s="230"/>
      <c r="G25" s="230"/>
      <c r="H25" s="230"/>
      <c r="I25" s="327" t="s">
        <v>145</v>
      </c>
      <c r="J25" s="409">
        <f>SUM(K22+'Page 4'!K30+'Page 4'!K61+'Page 3'!Q32+'Page 2'!Q49)</f>
        <v>0</v>
      </c>
      <c r="K25" s="410"/>
    </row>
    <row r="26" spans="1:100" ht="8.4499999999999993" customHeight="1">
      <c r="A26" s="6"/>
      <c r="B26" s="5"/>
      <c r="C26" s="5"/>
      <c r="I26" s="5"/>
      <c r="J26" s="70"/>
    </row>
    <row r="27" spans="1:100" ht="10.9" customHeight="1">
      <c r="A27" s="17"/>
      <c r="B27" s="5"/>
      <c r="C27" s="5"/>
    </row>
    <row r="28" spans="1:100" ht="15">
      <c r="A28" s="17" t="s">
        <v>11</v>
      </c>
      <c r="B28" s="5" t="s">
        <v>120</v>
      </c>
      <c r="C28" s="5"/>
    </row>
    <row r="29" spans="1:100" ht="15">
      <c r="A29" s="225" t="s">
        <v>89</v>
      </c>
      <c r="B29" s="226" t="s">
        <v>152</v>
      </c>
      <c r="C29" s="331"/>
      <c r="D29" s="317"/>
    </row>
    <row r="30" spans="1:100" ht="15">
      <c r="A30" s="318"/>
      <c r="B30" s="45" t="s">
        <v>53</v>
      </c>
      <c r="C30" s="13" t="s">
        <v>29</v>
      </c>
      <c r="D30" s="13"/>
      <c r="E30" s="13"/>
      <c r="F30" s="13"/>
      <c r="G30" s="13"/>
      <c r="H30" s="13"/>
      <c r="I30" s="13"/>
      <c r="J30" s="212" t="s">
        <v>44</v>
      </c>
      <c r="K30" s="322" t="s">
        <v>144</v>
      </c>
    </row>
    <row r="31" spans="1:100" ht="13.15" customHeight="1">
      <c r="A31" s="319"/>
      <c r="B31" s="44" t="s">
        <v>146</v>
      </c>
      <c r="C31" s="31"/>
      <c r="D31" s="15"/>
      <c r="E31" s="15"/>
      <c r="F31" s="15"/>
      <c r="G31" s="15"/>
      <c r="H31" s="48"/>
      <c r="I31" s="15"/>
      <c r="J31" s="208"/>
      <c r="K31" s="306"/>
    </row>
    <row r="32" spans="1:100">
      <c r="A32" s="320"/>
      <c r="B32" s="213"/>
      <c r="C32" s="395"/>
      <c r="D32" s="396"/>
      <c r="E32" s="396"/>
      <c r="F32" s="396"/>
      <c r="G32" s="396"/>
      <c r="H32" s="396"/>
      <c r="I32" s="397"/>
      <c r="J32" s="184"/>
      <c r="K32" s="328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</row>
    <row r="33" spans="1:100">
      <c r="A33" s="320"/>
      <c r="B33" s="197"/>
      <c r="C33" s="389"/>
      <c r="D33" s="390"/>
      <c r="E33" s="390"/>
      <c r="F33" s="390"/>
      <c r="G33" s="390"/>
      <c r="H33" s="390"/>
      <c r="I33" s="391"/>
      <c r="J33" s="198"/>
      <c r="K33" s="308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</row>
    <row r="34" spans="1:100">
      <c r="A34" s="320"/>
      <c r="B34" s="199"/>
      <c r="C34" s="386"/>
      <c r="D34" s="387"/>
      <c r="E34" s="387"/>
      <c r="F34" s="387"/>
      <c r="G34" s="387"/>
      <c r="H34" s="387"/>
      <c r="I34" s="388"/>
      <c r="J34" s="200"/>
      <c r="K34" s="309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</row>
    <row r="35" spans="1:100">
      <c r="A35" s="320"/>
      <c r="B35" s="197"/>
      <c r="C35" s="389"/>
      <c r="D35" s="390"/>
      <c r="E35" s="390"/>
      <c r="F35" s="390"/>
      <c r="G35" s="390"/>
      <c r="H35" s="390"/>
      <c r="I35" s="391"/>
      <c r="J35" s="198"/>
      <c r="K35" s="308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</row>
    <row r="36" spans="1:100">
      <c r="A36" s="320"/>
      <c r="B36" s="199"/>
      <c r="C36" s="386"/>
      <c r="D36" s="387"/>
      <c r="E36" s="387"/>
      <c r="F36" s="387"/>
      <c r="G36" s="387"/>
      <c r="H36" s="387"/>
      <c r="I36" s="388"/>
      <c r="J36" s="200"/>
      <c r="K36" s="309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</row>
    <row r="37" spans="1:100">
      <c r="A37" s="320"/>
      <c r="B37" s="197"/>
      <c r="C37" s="389"/>
      <c r="D37" s="390"/>
      <c r="E37" s="390"/>
      <c r="F37" s="390"/>
      <c r="G37" s="390"/>
      <c r="H37" s="390"/>
      <c r="I37" s="391"/>
      <c r="J37" s="198"/>
      <c r="K37" s="308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</row>
    <row r="38" spans="1:100">
      <c r="A38" s="320"/>
      <c r="B38" s="199"/>
      <c r="C38" s="386"/>
      <c r="D38" s="387"/>
      <c r="E38" s="387"/>
      <c r="F38" s="387"/>
      <c r="G38" s="387"/>
      <c r="H38" s="387"/>
      <c r="I38" s="388"/>
      <c r="J38" s="200"/>
      <c r="K38" s="309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</row>
    <row r="39" spans="1:100">
      <c r="A39" s="320"/>
      <c r="B39" s="197"/>
      <c r="C39" s="389"/>
      <c r="D39" s="390"/>
      <c r="E39" s="390"/>
      <c r="F39" s="390"/>
      <c r="G39" s="390"/>
      <c r="H39" s="390"/>
      <c r="I39" s="391"/>
      <c r="J39" s="198"/>
      <c r="K39" s="308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</row>
    <row r="40" spans="1:100">
      <c r="A40" s="320"/>
      <c r="B40" s="199"/>
      <c r="C40" s="386"/>
      <c r="D40" s="387"/>
      <c r="E40" s="387"/>
      <c r="F40" s="387"/>
      <c r="G40" s="387"/>
      <c r="H40" s="387"/>
      <c r="I40" s="388"/>
      <c r="J40" s="200"/>
      <c r="K40" s="309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</row>
    <row r="41" spans="1:100">
      <c r="A41" s="320"/>
      <c r="B41" s="197"/>
      <c r="C41" s="389"/>
      <c r="D41" s="390"/>
      <c r="E41" s="390"/>
      <c r="F41" s="390"/>
      <c r="G41" s="390"/>
      <c r="H41" s="390"/>
      <c r="I41" s="391"/>
      <c r="J41" s="198"/>
      <c r="K41" s="308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</row>
    <row r="42" spans="1:100">
      <c r="A42" s="320"/>
      <c r="B42" s="199"/>
      <c r="C42" s="386"/>
      <c r="D42" s="387"/>
      <c r="E42" s="387"/>
      <c r="F42" s="387"/>
      <c r="G42" s="387"/>
      <c r="H42" s="387"/>
      <c r="I42" s="388"/>
      <c r="J42" s="200"/>
      <c r="K42" s="309"/>
      <c r="L42"/>
      <c r="M42"/>
      <c r="N42" s="214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</row>
    <row r="43" spans="1:100">
      <c r="A43" s="320"/>
      <c r="B43" s="197"/>
      <c r="C43" s="389"/>
      <c r="D43" s="390"/>
      <c r="E43" s="390"/>
      <c r="F43" s="390"/>
      <c r="G43" s="390"/>
      <c r="H43" s="390"/>
      <c r="I43" s="391"/>
      <c r="J43" s="198"/>
      <c r="K43" s="308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</row>
    <row r="44" spans="1:100">
      <c r="A44" s="320"/>
      <c r="B44" s="199"/>
      <c r="C44" s="386"/>
      <c r="D44" s="387"/>
      <c r="E44" s="387"/>
      <c r="F44" s="387"/>
      <c r="G44" s="387"/>
      <c r="H44" s="387"/>
      <c r="I44" s="388"/>
      <c r="J44" s="200"/>
      <c r="K44" s="309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</row>
    <row r="45" spans="1:100">
      <c r="A45" s="320"/>
      <c r="B45" s="197"/>
      <c r="C45" s="389"/>
      <c r="D45" s="390"/>
      <c r="E45" s="390"/>
      <c r="F45" s="390"/>
      <c r="G45" s="390"/>
      <c r="H45" s="390"/>
      <c r="I45" s="391"/>
      <c r="J45" s="198"/>
      <c r="K45" s="308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</row>
    <row r="46" spans="1:100">
      <c r="A46" s="320"/>
      <c r="B46" s="195"/>
      <c r="C46" s="386"/>
      <c r="D46" s="387"/>
      <c r="E46" s="387"/>
      <c r="F46" s="387"/>
      <c r="G46" s="387"/>
      <c r="H46" s="387"/>
      <c r="I46" s="388"/>
      <c r="J46" s="196"/>
      <c r="K46" s="307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</row>
    <row r="47" spans="1:100" ht="15" thickBot="1">
      <c r="A47" s="320"/>
      <c r="B47" s="201"/>
      <c r="C47" s="392"/>
      <c r="D47" s="393"/>
      <c r="E47" s="393"/>
      <c r="F47" s="393"/>
      <c r="G47" s="393"/>
      <c r="H47" s="393"/>
      <c r="I47" s="394"/>
      <c r="J47" s="200"/>
      <c r="K47" s="309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</row>
    <row r="48" spans="1:100" ht="15.75" thickBot="1">
      <c r="A48" s="332"/>
      <c r="B48" s="215" t="s">
        <v>121</v>
      </c>
      <c r="C48" s="215"/>
      <c r="D48" s="8"/>
      <c r="E48" s="8"/>
      <c r="F48" s="8"/>
      <c r="G48" s="8"/>
      <c r="H48" s="8"/>
      <c r="I48" s="216" t="s">
        <v>12</v>
      </c>
      <c r="J48" s="217">
        <f>SUM(J32:J47)</f>
        <v>0</v>
      </c>
      <c r="K48" s="329"/>
    </row>
    <row r="49" spans="1:11" s="53" customFormat="1" ht="15" thickBot="1">
      <c r="A49" s="333"/>
      <c r="B49" s="334" t="s">
        <v>165</v>
      </c>
      <c r="C49" s="334"/>
      <c r="D49" s="334"/>
      <c r="E49" s="334"/>
      <c r="F49" s="334"/>
      <c r="G49" s="334"/>
      <c r="H49" s="334"/>
      <c r="I49" s="335" t="s">
        <v>90</v>
      </c>
      <c r="J49" s="336"/>
      <c r="K49" s="330">
        <f>SUM(K32:K47)</f>
        <v>0</v>
      </c>
    </row>
    <row r="50" spans="1:11" ht="7.15" customHeight="1">
      <c r="A50" s="6"/>
      <c r="B50" s="5"/>
      <c r="C50" s="5"/>
      <c r="I50" s="5"/>
      <c r="J50" s="70"/>
    </row>
    <row r="51" spans="1:11" ht="10.9" customHeight="1" thickBot="1">
      <c r="A51" s="17"/>
      <c r="B51" s="5"/>
      <c r="C51" s="5"/>
    </row>
    <row r="52" spans="1:11" s="51" customFormat="1" ht="24" customHeight="1" thickBot="1">
      <c r="A52" s="237" t="s">
        <v>91</v>
      </c>
      <c r="B52" s="226" t="s">
        <v>92</v>
      </c>
      <c r="C52" s="226"/>
      <c r="D52" s="230"/>
      <c r="E52" s="230"/>
      <c r="F52" s="230"/>
      <c r="G52" s="230"/>
      <c r="H52" s="230"/>
      <c r="I52" s="327" t="s">
        <v>93</v>
      </c>
      <c r="J52" s="409">
        <f>SUM(J25+'Page 2'!Q28)+K49</f>
        <v>0</v>
      </c>
      <c r="K52" s="410"/>
    </row>
    <row r="53" spans="1:11" ht="8.4499999999999993" customHeight="1"/>
    <row r="54" spans="1:11" ht="10.9" customHeight="1">
      <c r="A54" s="17"/>
      <c r="B54" s="5"/>
      <c r="C54" s="5"/>
    </row>
    <row r="55" spans="1:11" ht="13.9" customHeight="1">
      <c r="A55" s="17" t="s">
        <v>16</v>
      </c>
      <c r="B55" s="218" t="s">
        <v>17</v>
      </c>
      <c r="C55" s="219">
        <v>0</v>
      </c>
      <c r="D55" s="34"/>
      <c r="E55" s="34" t="s">
        <v>94</v>
      </c>
      <c r="F55" s="12"/>
      <c r="G55" s="13"/>
      <c r="H55" s="12"/>
      <c r="I55" s="13"/>
      <c r="J55" s="405"/>
      <c r="K55" s="406"/>
    </row>
    <row r="56" spans="1:11" ht="15.75" thickBot="1">
      <c r="A56" s="16"/>
      <c r="B56" s="37"/>
      <c r="C56" s="38"/>
      <c r="D56" s="38"/>
      <c r="E56" s="38"/>
      <c r="F56" s="31"/>
      <c r="G56" s="38"/>
      <c r="H56" s="31"/>
      <c r="I56" s="15"/>
      <c r="J56" s="403"/>
      <c r="K56" s="404"/>
    </row>
    <row r="57" spans="1:11" ht="15.75" thickBot="1">
      <c r="A57" s="17"/>
      <c r="B57" s="5" t="s">
        <v>30</v>
      </c>
      <c r="C57" s="4"/>
      <c r="D57" s="4"/>
      <c r="E57" s="4"/>
      <c r="F57" s="2"/>
      <c r="G57" s="4"/>
      <c r="H57" s="2"/>
      <c r="I57" s="55" t="s">
        <v>31</v>
      </c>
      <c r="J57" s="398">
        <f>SUM(J55:J56)</f>
        <v>0</v>
      </c>
      <c r="K57" s="399"/>
    </row>
    <row r="58" spans="1:11" ht="6.6" customHeight="1">
      <c r="A58" s="9"/>
    </row>
    <row r="59" spans="1:11" ht="10.9" customHeight="1">
      <c r="A59" s="17"/>
      <c r="B59" s="5"/>
      <c r="C59" s="5"/>
    </row>
    <row r="60" spans="1:11" ht="15">
      <c r="A60" s="17" t="s">
        <v>18</v>
      </c>
      <c r="B60" s="218" t="s">
        <v>58</v>
      </c>
      <c r="C60" s="58"/>
      <c r="D60" s="13"/>
      <c r="E60" s="26" t="s">
        <v>57</v>
      </c>
      <c r="F60" s="8"/>
      <c r="G60" s="220"/>
      <c r="H60" s="221"/>
      <c r="I60" s="13"/>
      <c r="J60" s="405"/>
      <c r="K60" s="406"/>
    </row>
    <row r="61" spans="1:11" ht="15.75" thickBot="1">
      <c r="A61" s="39"/>
      <c r="B61" s="35" t="s">
        <v>20</v>
      </c>
      <c r="C61" s="36"/>
      <c r="D61" s="222"/>
      <c r="E61" s="31"/>
      <c r="F61" s="31"/>
      <c r="G61" s="31"/>
      <c r="H61" s="31"/>
      <c r="I61" s="29"/>
      <c r="J61" s="407"/>
      <c r="K61" s="408"/>
    </row>
    <row r="62" spans="1:11" ht="15.75" thickBot="1">
      <c r="A62" s="54"/>
      <c r="B62" s="5" t="s">
        <v>59</v>
      </c>
      <c r="C62" s="5"/>
      <c r="H62" s="55" t="s">
        <v>31</v>
      </c>
      <c r="I62" s="223" t="s">
        <v>22</v>
      </c>
      <c r="J62" s="398">
        <f>SUM(J60:J61)</f>
        <v>0</v>
      </c>
      <c r="K62" s="399"/>
    </row>
    <row r="63" spans="1:11" ht="15.75" thickBot="1">
      <c r="A63" s="6"/>
      <c r="B63" s="5"/>
      <c r="C63" s="5"/>
    </row>
    <row r="64" spans="1:11" s="23" customFormat="1" ht="30" customHeight="1" thickBot="1">
      <c r="A64" s="18"/>
      <c r="B64" s="19" t="s">
        <v>23</v>
      </c>
      <c r="C64" s="19"/>
      <c r="D64" s="21"/>
      <c r="E64" s="21"/>
      <c r="F64" s="21"/>
      <c r="G64" s="21"/>
      <c r="H64" s="50" t="s">
        <v>148</v>
      </c>
      <c r="I64" s="400">
        <f>SUM(-J62+J57+J52+J48+J24+'Page 2'!P27)</f>
        <v>0</v>
      </c>
      <c r="J64" s="401" t="e">
        <f>SUM(-J62+J57+'Page 5'!J52+'Page 5'!#REF!+'Page 2'!P27+J48)</f>
        <v>#REF!</v>
      </c>
      <c r="K64" s="402"/>
    </row>
  </sheetData>
  <sheetProtection sheet="1" objects="1" scenarios="1"/>
  <mergeCells count="42">
    <mergeCell ref="C5:I5"/>
    <mergeCell ref="C6:I6"/>
    <mergeCell ref="C7:I7"/>
    <mergeCell ref="C8:I8"/>
    <mergeCell ref="C13:I13"/>
    <mergeCell ref="C14:I14"/>
    <mergeCell ref="C15:I15"/>
    <mergeCell ref="C16:I16"/>
    <mergeCell ref="C9:I9"/>
    <mergeCell ref="C10:I10"/>
    <mergeCell ref="C11:I11"/>
    <mergeCell ref="C12:I12"/>
    <mergeCell ref="J24:K24"/>
    <mergeCell ref="J25:K25"/>
    <mergeCell ref="C32:I32"/>
    <mergeCell ref="C33:I33"/>
    <mergeCell ref="C17:I17"/>
    <mergeCell ref="C18:I18"/>
    <mergeCell ref="C19:I19"/>
    <mergeCell ref="C20:I20"/>
    <mergeCell ref="C38:I38"/>
    <mergeCell ref="C39:I39"/>
    <mergeCell ref="C40:I40"/>
    <mergeCell ref="C41:I41"/>
    <mergeCell ref="C34:I34"/>
    <mergeCell ref="C35:I35"/>
    <mergeCell ref="C36:I36"/>
    <mergeCell ref="C37:I37"/>
    <mergeCell ref="C46:I46"/>
    <mergeCell ref="C47:I47"/>
    <mergeCell ref="J52:K52"/>
    <mergeCell ref="J55:K55"/>
    <mergeCell ref="C42:I42"/>
    <mergeCell ref="C43:I43"/>
    <mergeCell ref="C44:I44"/>
    <mergeCell ref="C45:I45"/>
    <mergeCell ref="J62:K62"/>
    <mergeCell ref="I64:K64"/>
    <mergeCell ref="J56:K56"/>
    <mergeCell ref="J57:K57"/>
    <mergeCell ref="J60:K60"/>
    <mergeCell ref="J61:K61"/>
  </mergeCells>
  <phoneticPr fontId="0" type="noConversion"/>
  <pageMargins left="0.23622047244094491" right="0.19685039370078741" top="0.45" bottom="0.43" header="0.2" footer="0.21"/>
  <pageSetup paperSize="9" scale="85" orientation="portrait" r:id="rId1"/>
  <headerFooter alignWithMargins="0">
    <oddFooter>&amp;LExpense Account - Mandate 8B - Version March 2010&amp;C5/5&amp;R&amp;D /SJ/VIC/RRC</oddFooter>
  </headerFooter>
  <drawing r:id="rId2"/>
  <legacyDrawing r:id="rId3"/>
  <oleObjects>
    <mc:AlternateContent xmlns:mc="http://schemas.openxmlformats.org/markup-compatibility/2006">
      <mc:Choice Requires="x14">
        <oleObject progId="PBrush" shapeId="16385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19050</xdr:colOff>
                <xdr:row>0</xdr:row>
                <xdr:rowOff>0</xdr:rowOff>
              </to>
            </anchor>
          </objectPr>
        </oleObject>
      </mc:Choice>
      <mc:Fallback>
        <oleObject progId="PBrush" shapeId="16385" r:id="rId4"/>
      </mc:Fallback>
    </mc:AlternateContent>
    <mc:AlternateContent xmlns:mc="http://schemas.openxmlformats.org/markup-compatibility/2006">
      <mc:Choice Requires="x14">
        <oleObject progId="PBrush" shapeId="16386" r:id="rId6">
          <objectPr defaultSize="0" autoPict="0" r:id="rId5">
            <anchor moveWithCells="1" sizeWithCells="1">
              <from>
                <xdr:col>0</xdr:col>
                <xdr:colOff>9525</xdr:colOff>
                <xdr:row>0</xdr:row>
                <xdr:rowOff>0</xdr:rowOff>
              </from>
              <to>
                <xdr:col>0</xdr:col>
                <xdr:colOff>352425</xdr:colOff>
                <xdr:row>0</xdr:row>
                <xdr:rowOff>0</xdr:rowOff>
              </to>
            </anchor>
          </objectPr>
        </oleObject>
      </mc:Choice>
      <mc:Fallback>
        <oleObject progId="PBrush" shapeId="16386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Expense Account Type B Page 1</vt:lpstr>
      <vt:lpstr>Page 2</vt:lpstr>
      <vt:lpstr>Page 3</vt:lpstr>
      <vt:lpstr>Page 4</vt:lpstr>
      <vt:lpstr>Page 5</vt:lpstr>
      <vt:lpstr>'Page 3'!Print_Area</vt:lpstr>
    </vt:vector>
  </TitlesOfParts>
  <Company>Switzerland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SDC Switzerland</dc:creator>
  <cp:lastModifiedBy>Mollia Eliane EDA MOLEL</cp:lastModifiedBy>
  <cp:lastPrinted>2014-09-24T10:01:57Z</cp:lastPrinted>
  <dcterms:created xsi:type="dcterms:W3CDTF">2000-11-29T13:48:18Z</dcterms:created>
  <dcterms:modified xsi:type="dcterms:W3CDTF">2025-03-03T09:38:14Z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COO.2011.100.6.187896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/>
  </property>
  <property fmtid="{D5CDD505-2E9C-101B-9397-08002B2CF9AE}" pid="5" name="FSC#COOELAK@1.1001:FileRefYear">
    <vt:lpwstr/>
  </property>
  <property fmtid="{D5CDD505-2E9C-101B-9397-08002B2CF9AE}" pid="6" name="FSC#COOELAK@1.1001:FileRefOrdinal">
    <vt:lpwstr/>
  </property>
  <property fmtid="{D5CDD505-2E9C-101B-9397-08002B2CF9AE}" pid="7" name="FSC#COOELAK@1.1001:FileRefOU">
    <vt:lpwstr/>
  </property>
  <property fmtid="{D5CDD505-2E9C-101B-9397-08002B2CF9AE}" pid="8" name="FSC#COOELAK@1.1001:Organization">
    <vt:lpwstr/>
  </property>
  <property fmtid="{D5CDD505-2E9C-101B-9397-08002B2CF9AE}" pid="9" name="FSC#COOELAK@1.1001:Owner">
    <vt:lpwstr>Herr Villiger</vt:lpwstr>
  </property>
  <property fmtid="{D5CDD505-2E9C-101B-9397-08002B2CF9AE}" pid="10" name="FSC#COOELAK@1.1001:OwnerExtension">
    <vt:lpwstr/>
  </property>
  <property fmtid="{D5CDD505-2E9C-101B-9397-08002B2CF9AE}" pid="11" name="FSC#COOELAK@1.1001:DispatchedBy">
    <vt:lpwstr/>
  </property>
  <property fmtid="{D5CDD505-2E9C-101B-9397-08002B2CF9AE}" pid="12" name="FSC#COOELAK@1.1001:DispatchedAt">
    <vt:lpwstr/>
  </property>
  <property fmtid="{D5CDD505-2E9C-101B-9397-08002B2CF9AE}" pid="13" name="FSC#COOELAK@1.1001:ApprovedBy">
    <vt:lpwstr/>
  </property>
  <property fmtid="{D5CDD505-2E9C-101B-9397-08002B2CF9AE}" pid="14" name="FSC#COOELAK@1.1001:ApprovedAt">
    <vt:lpwstr/>
  </property>
  <property fmtid="{D5CDD505-2E9C-101B-9397-08002B2CF9AE}" pid="15" name="FSC#COOELAK@1.1001:Department">
    <vt:lpwstr>Sektion Aufträge und SAP_x000d_
Dienst Aufträge, Tarife und Einkauf</vt:lpwstr>
  </property>
  <property fmtid="{D5CDD505-2E9C-101B-9397-08002B2CF9AE}" pid="16" name="FSC#COOELAK@1.1001:CreatedAt">
    <vt:lpwstr>16.03.2005 14:46:44</vt:lpwstr>
  </property>
  <property fmtid="{D5CDD505-2E9C-101B-9397-08002B2CF9AE}" pid="17" name="FSC#COOELAK@1.1001:OU">
    <vt:lpwstr>Sektion Aufträge und SAP</vt:lpwstr>
  </property>
  <property fmtid="{D5CDD505-2E9C-101B-9397-08002B2CF9AE}" pid="18" name="FSC#COOELAK@1.1001:Priority">
    <vt:lpwstr/>
  </property>
  <property fmtid="{D5CDD505-2E9C-101B-9397-08002B2CF9AE}" pid="19" name="FSC#COOELAK@1.1001:ObjBarCode">
    <vt:lpwstr>*COO.2011.100.6.187896*</vt:lpwstr>
  </property>
  <property fmtid="{D5CDD505-2E9C-101B-9397-08002B2CF9AE}" pid="20" name="FSC#COOELAK@1.1001:RefBarCode">
    <vt:lpwstr>*Form Expense Account 8B*</vt:lpwstr>
  </property>
  <property fmtid="{D5CDD505-2E9C-101B-9397-08002B2CF9AE}" pid="21" name="FSC#COOELAK@1.1001:FileRefBarCode">
    <vt:lpwstr/>
  </property>
  <property fmtid="{D5CDD505-2E9C-101B-9397-08002B2CF9AE}" pid="22" name="FSC#COOELAK@1.1001:ExternalRef">
    <vt:lpwstr/>
  </property>
  <property fmtid="{D5CDD505-2E9C-101B-9397-08002B2CF9AE}" pid="23" name="FSC$NOPARSEFILE">
    <vt:bool>true</vt:bool>
  </property>
  <property fmtid="{D5CDD505-2E9C-101B-9397-08002B2CF9AE}" pid="24" name="MSIP_Label_da5a5f50-0881-436f-9c49-8a41d790817e_Enabled">
    <vt:lpwstr>true</vt:lpwstr>
  </property>
  <property fmtid="{D5CDD505-2E9C-101B-9397-08002B2CF9AE}" pid="25" name="MSIP_Label_da5a5f50-0881-436f-9c49-8a41d790817e_SetDate">
    <vt:lpwstr>2025-03-03T09:38:13Z</vt:lpwstr>
  </property>
  <property fmtid="{D5CDD505-2E9C-101B-9397-08002B2CF9AE}" pid="26" name="MSIP_Label_da5a5f50-0881-436f-9c49-8a41d790817e_Method">
    <vt:lpwstr>Privileged</vt:lpwstr>
  </property>
  <property fmtid="{D5CDD505-2E9C-101B-9397-08002B2CF9AE}" pid="27" name="MSIP_Label_da5a5f50-0881-436f-9c49-8a41d790817e_Name">
    <vt:lpwstr>L1</vt:lpwstr>
  </property>
  <property fmtid="{D5CDD505-2E9C-101B-9397-08002B2CF9AE}" pid="28" name="MSIP_Label_da5a5f50-0881-436f-9c49-8a41d790817e_SiteId">
    <vt:lpwstr>02e3c4d5-27fd-43fe-8203-97710d02fae4</vt:lpwstr>
  </property>
  <property fmtid="{D5CDD505-2E9C-101B-9397-08002B2CF9AE}" pid="29" name="MSIP_Label_da5a5f50-0881-436f-9c49-8a41d790817e_ActionId">
    <vt:lpwstr>55fed293-7e11-4d88-a643-f2bcce16506b</vt:lpwstr>
  </property>
  <property fmtid="{D5CDD505-2E9C-101B-9397-08002B2CF9AE}" pid="30" name="MSIP_Label_da5a5f50-0881-436f-9c49-8a41d790817e_ContentBits">
    <vt:lpwstr>0</vt:lpwstr>
  </property>
</Properties>
</file>