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5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LEL\Downloads\"/>
    </mc:Choice>
  </mc:AlternateContent>
  <xr:revisionPtr revIDLastSave="0" documentId="8_{812465A5-46FE-4B0D-8827-C96BDEADF66E}" xr6:coauthVersionLast="47" xr6:coauthVersionMax="47" xr10:uidLastSave="{00000000-0000-0000-0000-000000000000}"/>
  <bookViews>
    <workbookView xWindow="-120" yWindow="-120" windowWidth="29040" windowHeight="17520" tabRatio="987" activeTab="4"/>
  </bookViews>
  <sheets>
    <sheet name="Expense Account Type A Page 1" sheetId="1" r:id="rId1"/>
    <sheet name="Page 2" sheetId="5" r:id="rId2"/>
    <sheet name="Page 3" sheetId="9" r:id="rId3"/>
    <sheet name="Page 4" sheetId="7" r:id="rId4"/>
    <sheet name="Page 5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8" l="1"/>
  <c r="F31" i="1" s="1"/>
  <c r="K53" i="8"/>
  <c r="K24" i="8"/>
  <c r="F39" i="1"/>
  <c r="J23" i="8"/>
  <c r="F28" i="1" s="1"/>
  <c r="K61" i="7"/>
  <c r="F38" i="1" s="1"/>
  <c r="J60" i="7"/>
  <c r="F27" i="1" s="1"/>
  <c r="K32" i="7"/>
  <c r="J31" i="7"/>
  <c r="F26" i="1"/>
  <c r="Q6" i="9"/>
  <c r="Q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5" i="9"/>
  <c r="Q33" i="9" s="1"/>
  <c r="P18" i="9"/>
  <c r="P19" i="9"/>
  <c r="P30" i="9"/>
  <c r="P31" i="9"/>
  <c r="A5" i="9"/>
  <c r="P33" i="5"/>
  <c r="P34" i="5"/>
  <c r="P6" i="5"/>
  <c r="P7" i="5"/>
  <c r="P8" i="5"/>
  <c r="P9" i="5"/>
  <c r="P10" i="5"/>
  <c r="Q6" i="5"/>
  <c r="Q7" i="5"/>
  <c r="Q8" i="5"/>
  <c r="Q9" i="5"/>
  <c r="Q10" i="5"/>
  <c r="Q11" i="5"/>
  <c r="Q24" i="5"/>
  <c r="Q25" i="5"/>
  <c r="Q26" i="5"/>
  <c r="Q27" i="5"/>
  <c r="Q28" i="5"/>
  <c r="Q29" i="5"/>
  <c r="Q30" i="5"/>
  <c r="Q31" i="5"/>
  <c r="Q32" i="5"/>
  <c r="Q33" i="5"/>
  <c r="Q34" i="5"/>
  <c r="Q35" i="5"/>
  <c r="Q23" i="5"/>
  <c r="Q36" i="5" s="1"/>
  <c r="Q5" i="5"/>
  <c r="Q12" i="5" s="1"/>
  <c r="F34" i="1" s="1"/>
  <c r="P5" i="5"/>
  <c r="F44" i="1"/>
  <c r="F45" i="1" s="1"/>
  <c r="F37" i="1"/>
  <c r="K23" i="5"/>
  <c r="L23" i="5"/>
  <c r="M23" i="5"/>
  <c r="K24" i="5"/>
  <c r="P24" i="5" s="1"/>
  <c r="L24" i="5"/>
  <c r="M24" i="5"/>
  <c r="K25" i="5"/>
  <c r="M25" i="5"/>
  <c r="P25" i="5" s="1"/>
  <c r="K26" i="5"/>
  <c r="P26" i="5" s="1"/>
  <c r="L26" i="5"/>
  <c r="M26" i="5"/>
  <c r="K27" i="5"/>
  <c r="P27" i="5" s="1"/>
  <c r="L27" i="5"/>
  <c r="M27" i="5"/>
  <c r="K28" i="5"/>
  <c r="P28" i="5" s="1"/>
  <c r="L28" i="5"/>
  <c r="M28" i="5"/>
  <c r="K29" i="5"/>
  <c r="P29" i="5" s="1"/>
  <c r="L29" i="5"/>
  <c r="M29" i="5"/>
  <c r="K30" i="5"/>
  <c r="P30" i="5" s="1"/>
  <c r="L30" i="5"/>
  <c r="M30" i="5"/>
  <c r="K31" i="5"/>
  <c r="P31" i="5" s="1"/>
  <c r="L31" i="5"/>
  <c r="M31" i="5"/>
  <c r="K32" i="5"/>
  <c r="P32" i="5" s="1"/>
  <c r="L32" i="5"/>
  <c r="M32" i="5"/>
  <c r="K33" i="5"/>
  <c r="L33" i="5"/>
  <c r="M33" i="5"/>
  <c r="K34" i="5"/>
  <c r="L34" i="5"/>
  <c r="M34" i="5"/>
  <c r="K5" i="9"/>
  <c r="P5" i="9" s="1"/>
  <c r="L5" i="9"/>
  <c r="K6" i="9"/>
  <c r="L6" i="9"/>
  <c r="M6" i="9"/>
  <c r="P6" i="9" s="1"/>
  <c r="K7" i="9"/>
  <c r="P7" i="9" s="1"/>
  <c r="L7" i="9"/>
  <c r="M7" i="9"/>
  <c r="K8" i="9"/>
  <c r="P8" i="9"/>
  <c r="L8" i="9"/>
  <c r="Q8" i="9"/>
  <c r="M8" i="9"/>
  <c r="K9" i="9"/>
  <c r="P9" i="9" s="1"/>
  <c r="L9" i="9"/>
  <c r="M9" i="9"/>
  <c r="K10" i="9"/>
  <c r="L10" i="9"/>
  <c r="M10" i="9"/>
  <c r="P10" i="9" s="1"/>
  <c r="K11" i="9"/>
  <c r="P11" i="9" s="1"/>
  <c r="L11" i="9"/>
  <c r="M11" i="9"/>
  <c r="K12" i="9"/>
  <c r="P12" i="9" s="1"/>
  <c r="L12" i="9"/>
  <c r="M12" i="9"/>
  <c r="K13" i="9"/>
  <c r="P13" i="9" s="1"/>
  <c r="L13" i="9"/>
  <c r="M13" i="9"/>
  <c r="K14" i="9"/>
  <c r="P14" i="9" s="1"/>
  <c r="L14" i="9"/>
  <c r="M14" i="9"/>
  <c r="K15" i="9"/>
  <c r="P15" i="9" s="1"/>
  <c r="L15" i="9"/>
  <c r="M15" i="9"/>
  <c r="K16" i="9"/>
  <c r="P16" i="9" s="1"/>
  <c r="L16" i="9"/>
  <c r="M16" i="9"/>
  <c r="K17" i="9"/>
  <c r="P17" i="9" s="1"/>
  <c r="L17" i="9"/>
  <c r="M17" i="9"/>
  <c r="K18" i="9"/>
  <c r="L18" i="9"/>
  <c r="M18" i="9"/>
  <c r="K19" i="9"/>
  <c r="L19" i="9"/>
  <c r="M19" i="9"/>
  <c r="K20" i="9"/>
  <c r="P20" i="9" s="1"/>
  <c r="L20" i="9"/>
  <c r="M20" i="9"/>
  <c r="K21" i="9"/>
  <c r="P21" i="9" s="1"/>
  <c r="L21" i="9"/>
  <c r="M21" i="9"/>
  <c r="K22" i="9"/>
  <c r="L22" i="9"/>
  <c r="M22" i="9"/>
  <c r="P22" i="9" s="1"/>
  <c r="K23" i="9"/>
  <c r="P23" i="9" s="1"/>
  <c r="L23" i="9"/>
  <c r="M23" i="9"/>
  <c r="K24" i="9"/>
  <c r="P24" i="9" s="1"/>
  <c r="L24" i="9"/>
  <c r="M24" i="9"/>
  <c r="K25" i="9"/>
  <c r="P25" i="9" s="1"/>
  <c r="L25" i="9"/>
  <c r="M25" i="9"/>
  <c r="K26" i="9"/>
  <c r="P26" i="9" s="1"/>
  <c r="L26" i="9"/>
  <c r="M26" i="9"/>
  <c r="K27" i="9"/>
  <c r="P27" i="9" s="1"/>
  <c r="L27" i="9"/>
  <c r="M27" i="9"/>
  <c r="K28" i="9"/>
  <c r="P28" i="9" s="1"/>
  <c r="L28" i="9"/>
  <c r="M28" i="9"/>
  <c r="K29" i="9"/>
  <c r="P29" i="9" s="1"/>
  <c r="L29" i="9"/>
  <c r="M29" i="9"/>
  <c r="K30" i="9"/>
  <c r="L30" i="9"/>
  <c r="M30" i="9"/>
  <c r="K31" i="9"/>
  <c r="L31" i="9"/>
  <c r="M31" i="9"/>
  <c r="F40" i="1"/>
  <c r="P23" i="5"/>
  <c r="P11" i="5"/>
  <c r="F20" i="1" s="1"/>
  <c r="F21" i="1" s="1"/>
  <c r="P32" i="9" l="1"/>
  <c r="F36" i="1"/>
  <c r="F35" i="1" s="1"/>
  <c r="K56" i="8" s="1"/>
  <c r="P35" i="5"/>
  <c r="F25" i="1" s="1"/>
  <c r="K27" i="8"/>
  <c r="K60" i="7"/>
  <c r="F41" i="1" l="1"/>
  <c r="F29" i="1"/>
  <c r="J26" i="8" s="1"/>
  <c r="F24" i="1"/>
  <c r="F47" i="1" l="1"/>
  <c r="K64" i="8" s="1"/>
</calcChain>
</file>

<file path=xl/sharedStrings.xml><?xml version="1.0" encoding="utf-8"?>
<sst xmlns="http://schemas.openxmlformats.org/spreadsheetml/2006/main" count="248" uniqueCount="156">
  <si>
    <t xml:space="preserve">   1.</t>
  </si>
  <si>
    <t xml:space="preserve">REMUNERATION </t>
  </si>
  <si>
    <t xml:space="preserve">   1.1</t>
  </si>
  <si>
    <t>TOTAL REMUNERATION</t>
  </si>
  <si>
    <t>SUM 1.</t>
  </si>
  <si>
    <t xml:space="preserve">   2.</t>
  </si>
  <si>
    <t>Additional travel expenses</t>
  </si>
  <si>
    <t>Travel expenses</t>
  </si>
  <si>
    <t>Other costs</t>
  </si>
  <si>
    <t>SUM 2.</t>
  </si>
  <si>
    <t xml:space="preserve">   3.</t>
  </si>
  <si>
    <t>SUM 3.</t>
  </si>
  <si>
    <t xml:space="preserve">   4.</t>
  </si>
  <si>
    <t>SUM 4.</t>
  </si>
  <si>
    <t xml:space="preserve"> </t>
  </si>
  <si>
    <t xml:space="preserve">   5.</t>
  </si>
  <si>
    <t>ADVANCE PAYMENTS</t>
  </si>
  <si>
    <t>Date of Payment</t>
  </si>
  <si>
    <t>TOTAL ADVANCE PAYMENTS</t>
  </si>
  <si>
    <t>./.</t>
  </si>
  <si>
    <t>GRAND TOTAL</t>
  </si>
  <si>
    <t>unit</t>
  </si>
  <si>
    <t>Costs</t>
  </si>
  <si>
    <t>TOTAL REMUNERATION 1.</t>
  </si>
  <si>
    <t>Description</t>
  </si>
  <si>
    <t>SUM 5.</t>
  </si>
  <si>
    <t>Preparation</t>
  </si>
  <si>
    <t>Mission</t>
  </si>
  <si>
    <t>Final Report/Debriefing</t>
  </si>
  <si>
    <t>Consultant</t>
  </si>
  <si>
    <t>Place</t>
  </si>
  <si>
    <t>Date</t>
  </si>
  <si>
    <t>from</t>
  </si>
  <si>
    <t>to</t>
  </si>
  <si>
    <t>Time</t>
  </si>
  <si>
    <t>Departure</t>
  </si>
  <si>
    <t>Arrival</t>
  </si>
  <si>
    <t>Number</t>
  </si>
  <si>
    <t>Days</t>
  </si>
  <si>
    <t>Breakfast</t>
  </si>
  <si>
    <t>Lunch</t>
  </si>
  <si>
    <t>Supper</t>
  </si>
  <si>
    <t>Total</t>
  </si>
  <si>
    <t>of expenses</t>
  </si>
  <si>
    <t>in CHF</t>
  </si>
  <si>
    <t>of</t>
  </si>
  <si>
    <t>10% of daily</t>
  </si>
  <si>
    <t>rate</t>
  </si>
  <si>
    <t>25% of daily</t>
  </si>
  <si>
    <t>SUM 1.1</t>
  </si>
  <si>
    <t>1.1</t>
  </si>
  <si>
    <t>Receipt</t>
  </si>
  <si>
    <t>number(s)</t>
  </si>
  <si>
    <t xml:space="preserve">Description (Train and air travel costs, kilometre reimbursement when using private car)   </t>
  </si>
  <si>
    <t xml:space="preserve">Description </t>
  </si>
  <si>
    <t>Description (Telecom expenses, visa fees, vaccination costs, airport taxes, taxi/transport expenses)</t>
  </si>
  <si>
    <t>number</t>
  </si>
  <si>
    <t>Travel and expenses (consultant)</t>
  </si>
  <si>
    <t>Travel Expenses Consultant</t>
  </si>
  <si>
    <t>Total Travel Expenses Consultant</t>
  </si>
  <si>
    <t>Additional Travel Expenses Consultant</t>
  </si>
  <si>
    <t>Other Costs Consultant</t>
  </si>
  <si>
    <t>Total Other Costs Consultant</t>
  </si>
  <si>
    <t>Total Additional Travel Expenses Consultant</t>
  </si>
  <si>
    <t>Number of Order of Payment</t>
  </si>
  <si>
    <t xml:space="preserve">Total Fees of consultant </t>
  </si>
  <si>
    <t>Total Travel and expenses 
of consultant</t>
  </si>
  <si>
    <t>Advance Payment</t>
  </si>
  <si>
    <t>TOTAL Advance Payment 5.</t>
  </si>
  <si>
    <t>Final Account</t>
  </si>
  <si>
    <t>Intermediate Account</t>
  </si>
  <si>
    <t>Period from:</t>
  </si>
  <si>
    <t>to:</t>
  </si>
  <si>
    <t>Place:</t>
  </si>
  <si>
    <t>Date:</t>
  </si>
  <si>
    <t>……………………………………….</t>
  </si>
  <si>
    <t xml:space="preserve">   4.1</t>
  </si>
  <si>
    <t xml:space="preserve">   4.2</t>
  </si>
  <si>
    <t xml:space="preserve">    4.2.1</t>
  </si>
  <si>
    <t xml:space="preserve">    4.2.2</t>
  </si>
  <si>
    <t xml:space="preserve">    4.2.3</t>
  </si>
  <si>
    <t xml:space="preserve">    4.2.4</t>
  </si>
  <si>
    <t xml:space="preserve">   4.3</t>
  </si>
  <si>
    <t>4.3</t>
  </si>
  <si>
    <t>SUM 4.3</t>
  </si>
  <si>
    <t>SUM 4.1 + 4.2 + 4.3</t>
  </si>
  <si>
    <t>SUB-CONTRACTING</t>
  </si>
  <si>
    <t>TOTAL SUB-CONTRACTING</t>
  </si>
  <si>
    <t>Total Fees of sub-contractor</t>
  </si>
  <si>
    <t>Total Travel and expenses 
of sub-contractor</t>
  </si>
  <si>
    <t>Total Other Costs Sub-contractor</t>
  </si>
  <si>
    <t>Other Costs Sub-contractor</t>
  </si>
  <si>
    <t>Total Additional Travel Expenses Sub-contractor</t>
  </si>
  <si>
    <t>Additional Travel Expenses Sub-contractor</t>
  </si>
  <si>
    <t>Total Travel Expenses Sub-contractor</t>
  </si>
  <si>
    <t>Travel Expenses Sub-contractor</t>
  </si>
  <si>
    <t>Sub-contractor</t>
  </si>
  <si>
    <t>SUM 4.1</t>
  </si>
  <si>
    <t>4.1</t>
  </si>
  <si>
    <t>4.2</t>
  </si>
  <si>
    <t>4.2.1</t>
  </si>
  <si>
    <t>4.2.2</t>
  </si>
  <si>
    <t>4.2.3</t>
  </si>
  <si>
    <t>4.2.4</t>
  </si>
  <si>
    <t>TOTAL MATERIAL (consultant)</t>
  </si>
  <si>
    <t>TOTAL MATERIAL (consultant) 3.</t>
  </si>
  <si>
    <t xml:space="preserve">  4.</t>
  </si>
  <si>
    <t>Advance payments</t>
  </si>
  <si>
    <t>TRAVEL AND EXPENSES (consultant)</t>
  </si>
  <si>
    <t>TOTAL TRAVEL AND EXPENSES</t>
  </si>
  <si>
    <t xml:space="preserve"> (100%)</t>
  </si>
  <si>
    <t>hour(s)</t>
  </si>
  <si>
    <t>day(s)</t>
  </si>
  <si>
    <t>2.4</t>
  </si>
  <si>
    <t>TOTAL TRAVEL AND EXPENSES (consultant) 2.</t>
  </si>
  <si>
    <t>SUM 4.2</t>
  </si>
  <si>
    <t>MATERIAL (consultant)</t>
  </si>
  <si>
    <t>price/unit</t>
  </si>
  <si>
    <t>Date of signed contract:</t>
  </si>
  <si>
    <t xml:space="preserve">    2.1</t>
  </si>
  <si>
    <t xml:space="preserve">    2.2</t>
  </si>
  <si>
    <t xml:space="preserve">    2.3</t>
  </si>
  <si>
    <t xml:space="preserve">    2.4</t>
  </si>
  <si>
    <r>
      <t xml:space="preserve">SUM 1. + 2. + 3. </t>
    </r>
    <r>
      <rPr>
        <b/>
        <i/>
        <sz val="12"/>
        <rFont val="Helvetica"/>
        <family val="2"/>
      </rPr>
      <t xml:space="preserve">+ 4. </t>
    </r>
    <r>
      <rPr>
        <b/>
        <sz val="12"/>
        <rFont val="Helvetica"/>
        <family val="2"/>
      </rPr>
      <t xml:space="preserve"> - 5.</t>
    </r>
  </si>
  <si>
    <t>2.1.</t>
  </si>
  <si>
    <t>Receipt no(s)</t>
  </si>
  <si>
    <t>Number of Days</t>
  </si>
  <si>
    <t>2.2</t>
  </si>
  <si>
    <t>2.3</t>
  </si>
  <si>
    <r>
      <t xml:space="preserve">SUM 1. + 2. + 3. </t>
    </r>
    <r>
      <rPr>
        <b/>
        <i/>
        <sz val="12"/>
        <rFont val="Helvetica"/>
        <family val="2"/>
      </rPr>
      <t>+ 4.</t>
    </r>
    <r>
      <rPr>
        <b/>
        <sz val="12"/>
        <rFont val="Helvetica"/>
        <family val="2"/>
      </rPr>
      <t xml:space="preserve"> - 5.</t>
    </r>
  </si>
  <si>
    <t>Remuneration of sub-contractor</t>
  </si>
  <si>
    <t>Travel and expenses (sub-contractor)</t>
  </si>
  <si>
    <t>Material (sub-contractor)</t>
  </si>
  <si>
    <t>Expense allowances for accommodation and food</t>
  </si>
  <si>
    <t>TOTAL REMUNERATION  sub-contractor  4.1</t>
  </si>
  <si>
    <t>Expense allowances for accommodation and food (consultant)</t>
  </si>
  <si>
    <t>Expense allowances for accommodation and food (sub-contractor)</t>
  </si>
  <si>
    <t>Total Expense allowances for accommodation and food (consultant)</t>
  </si>
  <si>
    <t>Total Expense allowances for accommodation and food (sub-contractor)</t>
  </si>
  <si>
    <t>Lump sum reimbursement for food
100%</t>
  </si>
  <si>
    <t>Overnight expenses on submission of recipt</t>
  </si>
  <si>
    <t>Breakfast 
20% lump sum reimbursement for food</t>
  </si>
  <si>
    <t>Lunch 
40% of lump sum reimbursement for food</t>
  </si>
  <si>
    <t>Supper 
40% of lump sum reimbursement for food</t>
  </si>
  <si>
    <t>Total Travel and expenses (sub-contractor) 4.2</t>
  </si>
  <si>
    <t>Material (Sub-contractor)</t>
  </si>
  <si>
    <t>Total Material (sub-contractor )4.3</t>
  </si>
  <si>
    <t>Expense Account for Mandate Type A</t>
  </si>
  <si>
    <r>
      <t>Important:</t>
    </r>
    <r>
      <rPr>
        <b/>
        <sz val="14"/>
        <rFont val="Helvetica"/>
        <family val="2"/>
      </rPr>
      <t xml:space="preserve"> </t>
    </r>
    <r>
      <rPr>
        <b/>
        <sz val="11"/>
        <rFont val="Helvetica"/>
        <family val="2"/>
      </rPr>
      <t xml:space="preserve">Only actual expenses based on receipts will be paid. A detailed hour or day report should be </t>
    </r>
  </si>
  <si>
    <t xml:space="preserve">attached to the statement of accounts. </t>
  </si>
  <si>
    <t>Please refer to the enclosed GCB/FDFA</t>
  </si>
  <si>
    <t>Consultant:</t>
  </si>
  <si>
    <t>Ref. of  Mandate:     ……………………….</t>
  </si>
  <si>
    <t>……………………</t>
  </si>
  <si>
    <t>.……………………</t>
  </si>
  <si>
    <t>……...……..………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</si>
</sst>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3" formatCode="&quot;CHF&quot;\ #,##0.00;[Red]&quot;CHF&quot;\ \-#,##0.00"/>
    <numFmt numFmtId="181" formatCode="_ * #,##0_ ;_ * \-#,##0_ ;_ * &quot;-&quot;??_ ;_ @_ "/>
    <numFmt numFmtId="183" formatCode="#,##0.00_ ;\-#,##0.00\ "/>
  </numFmts>
  <fonts count="25">
    <font>
      <sz val="10"/>
      <name val="Arial"/>
    </font>
    <font>
      <sz val="10"/>
      <name val="Arial"/>
    </font>
    <font>
      <b/>
      <sz val="14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b/>
      <u/>
      <sz val="11"/>
      <name val="Helvetica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u/>
      <sz val="11"/>
      <name val="Helvetica"/>
      <family val="2"/>
    </font>
    <font>
      <b/>
      <sz val="11"/>
      <color indexed="10"/>
      <name val="Helvetica"/>
      <family val="2"/>
    </font>
    <font>
      <sz val="11"/>
      <name val="Arial"/>
      <family val="2"/>
    </font>
    <font>
      <b/>
      <u/>
      <sz val="14"/>
      <name val="Helvetica"/>
      <family val="2"/>
    </font>
    <font>
      <b/>
      <sz val="14"/>
      <name val="Helvetica"/>
      <family val="2"/>
    </font>
    <font>
      <b/>
      <i/>
      <sz val="11"/>
      <name val="Arial"/>
      <family val="2"/>
    </font>
    <font>
      <i/>
      <sz val="11"/>
      <name val="Helvetica"/>
      <family val="2"/>
    </font>
    <font>
      <i/>
      <sz val="10"/>
      <name val="Arial"/>
      <family val="2"/>
    </font>
    <font>
      <i/>
      <u/>
      <sz val="11"/>
      <name val="Helvetica"/>
      <family val="2"/>
    </font>
    <font>
      <sz val="8"/>
      <name val="Tahoma"/>
      <family val="2"/>
    </font>
    <font>
      <b/>
      <i/>
      <sz val="12"/>
      <name val="Helvetica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24"/>
      </top>
      <bottom/>
      <diagonal/>
    </border>
    <border>
      <left/>
      <right/>
      <top style="thin">
        <color indexed="24"/>
      </top>
      <bottom/>
      <diagonal/>
    </border>
    <border>
      <left style="thin">
        <color indexed="6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4"/>
      </bottom>
      <diagonal/>
    </border>
    <border>
      <left style="thin">
        <color indexed="64"/>
      </left>
      <right/>
      <top style="thin">
        <color indexed="64"/>
      </top>
      <bottom style="thin">
        <color indexed="24"/>
      </bottom>
      <diagonal/>
    </border>
    <border>
      <left/>
      <right/>
      <top style="thin">
        <color indexed="6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24"/>
      </bottom>
      <diagonal/>
    </border>
    <border>
      <left/>
      <right style="thin">
        <color indexed="64"/>
      </right>
      <top style="thin">
        <color indexed="2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4"/>
      </top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2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9">
    <xf numFmtId="0" fontId="0" fillId="0" borderId="0" xfId="0"/>
    <xf numFmtId="4" fontId="3" fillId="0" borderId="0" xfId="0" applyNumberFormat="1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3" fillId="0" borderId="1" xfId="0" applyFont="1" applyFill="1" applyBorder="1"/>
    <xf numFmtId="0" fontId="8" fillId="0" borderId="0" xfId="0" applyFont="1"/>
    <xf numFmtId="4" fontId="3" fillId="0" borderId="2" xfId="0" applyNumberFormat="1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13" fillId="0" borderId="4" xfId="0" applyFont="1" applyFill="1" applyBorder="1"/>
    <xf numFmtId="0" fontId="3" fillId="0" borderId="5" xfId="0" applyFont="1" applyFill="1" applyBorder="1"/>
    <xf numFmtId="4" fontId="3" fillId="0" borderId="6" xfId="0" applyNumberFormat="1" applyFont="1" applyFill="1" applyBorder="1"/>
    <xf numFmtId="0" fontId="3" fillId="0" borderId="7" xfId="0" applyFont="1" applyFill="1" applyBorder="1"/>
    <xf numFmtId="4" fontId="3" fillId="0" borderId="8" xfId="0" applyNumberFormat="1" applyFont="1" applyFill="1" applyBorder="1"/>
    <xf numFmtId="0" fontId="3" fillId="0" borderId="4" xfId="0" applyFont="1" applyFill="1" applyBorder="1"/>
    <xf numFmtId="4" fontId="3" fillId="0" borderId="3" xfId="0" applyNumberFormat="1" applyFont="1" applyFill="1" applyBorder="1"/>
    <xf numFmtId="4" fontId="3" fillId="0" borderId="9" xfId="0" applyNumberFormat="1" applyFont="1" applyFill="1" applyBorder="1"/>
    <xf numFmtId="0" fontId="3" fillId="0" borderId="8" xfId="0" applyFont="1" applyFill="1" applyBorder="1"/>
    <xf numFmtId="0" fontId="3" fillId="0" borderId="6" xfId="0" applyFont="1" applyFill="1" applyBorder="1"/>
    <xf numFmtId="4" fontId="3" fillId="0" borderId="10" xfId="0" applyNumberFormat="1" applyFont="1" applyFill="1" applyBorder="1"/>
    <xf numFmtId="0" fontId="13" fillId="0" borderId="11" xfId="0" applyFont="1" applyFill="1" applyBorder="1"/>
    <xf numFmtId="4" fontId="3" fillId="0" borderId="12" xfId="0" applyNumberFormat="1" applyFont="1" applyFill="1" applyBorder="1"/>
    <xf numFmtId="4" fontId="3" fillId="0" borderId="11" xfId="0" applyNumberFormat="1" applyFont="1" applyFill="1" applyBorder="1"/>
    <xf numFmtId="4" fontId="3" fillId="0" borderId="4" xfId="0" applyNumberFormat="1" applyFont="1" applyFill="1" applyBorder="1"/>
    <xf numFmtId="4" fontId="3" fillId="0" borderId="3" xfId="0" applyNumberFormat="1" applyFont="1" applyFill="1" applyBorder="1" applyAlignment="1">
      <alignment wrapText="1"/>
    </xf>
    <xf numFmtId="4" fontId="3" fillId="0" borderId="13" xfId="0" applyNumberFormat="1" applyFont="1" applyFill="1" applyBorder="1"/>
    <xf numFmtId="4" fontId="3" fillId="0" borderId="3" xfId="0" applyNumberFormat="1" applyFont="1" applyFill="1" applyBorder="1" applyAlignment="1">
      <alignment horizontal="right"/>
    </xf>
    <xf numFmtId="4" fontId="4" fillId="0" borderId="14" xfId="0" applyNumberFormat="1" applyFont="1" applyFill="1" applyBorder="1" applyAlignment="1">
      <alignment horizontal="center"/>
    </xf>
    <xf numFmtId="4" fontId="3" fillId="0" borderId="15" xfId="0" applyNumberFormat="1" applyFont="1" applyFill="1" applyBorder="1" applyAlignment="1">
      <alignment horizontal="center"/>
    </xf>
    <xf numFmtId="4" fontId="3" fillId="0" borderId="16" xfId="0" applyNumberFormat="1" applyFont="1" applyFill="1" applyBorder="1"/>
    <xf numFmtId="4" fontId="3" fillId="0" borderId="1" xfId="0" applyNumberFormat="1" applyFont="1" applyFill="1" applyBorder="1"/>
    <xf numFmtId="0" fontId="7" fillId="0" borderId="0" xfId="0" applyFont="1" applyFill="1" applyBorder="1"/>
    <xf numFmtId="0" fontId="19" fillId="0" borderId="0" xfId="0" applyFont="1" applyFill="1" applyBorder="1"/>
    <xf numFmtId="0" fontId="13" fillId="0" borderId="16" xfId="0" applyFont="1" applyFill="1" applyBorder="1"/>
    <xf numFmtId="0" fontId="13" fillId="0" borderId="9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Protection="1">
      <protection locked="0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43" fontId="3" fillId="0" borderId="0" xfId="1" applyFont="1" applyFill="1" applyBorder="1"/>
    <xf numFmtId="43" fontId="3" fillId="0" borderId="0" xfId="1" applyFont="1" applyFill="1" applyBorder="1" applyAlignment="1" applyProtection="1">
      <alignment horizontal="left"/>
      <protection locked="0"/>
    </xf>
    <xf numFmtId="0" fontId="4" fillId="0" borderId="17" xfId="0" applyNumberFormat="1" applyFont="1" applyFill="1" applyBorder="1" applyProtection="1">
      <protection locked="0"/>
    </xf>
    <xf numFmtId="0" fontId="5" fillId="0" borderId="16" xfId="0" applyFont="1" applyFill="1" applyBorder="1"/>
    <xf numFmtId="0" fontId="5" fillId="0" borderId="2" xfId="0" applyFont="1" applyFill="1" applyBorder="1"/>
    <xf numFmtId="43" fontId="19" fillId="0" borderId="0" xfId="1" applyFont="1" applyFill="1" applyBorder="1"/>
    <xf numFmtId="181" fontId="3" fillId="0" borderId="0" xfId="1" applyNumberFormat="1" applyFont="1" applyFill="1" applyBorder="1"/>
    <xf numFmtId="0" fontId="7" fillId="0" borderId="2" xfId="0" applyFont="1" applyFill="1" applyBorder="1"/>
    <xf numFmtId="0" fontId="8" fillId="0" borderId="0" xfId="0" applyFont="1" applyFill="1" applyBorder="1"/>
    <xf numFmtId="43" fontId="4" fillId="0" borderId="0" xfId="1" applyFont="1" applyFill="1" applyBorder="1" applyProtection="1"/>
    <xf numFmtId="14" fontId="3" fillId="0" borderId="0" xfId="1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Protection="1"/>
    <xf numFmtId="0" fontId="4" fillId="0" borderId="0" xfId="0" quotePrefix="1" applyFont="1" applyFill="1" applyBorder="1" applyAlignment="1" applyProtection="1">
      <alignment horizontal="left"/>
    </xf>
    <xf numFmtId="0" fontId="4" fillId="0" borderId="11" xfId="0" quotePrefix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0" fillId="0" borderId="0" xfId="0" quotePrefix="1" applyAlignment="1" applyProtection="1">
      <alignment horizontal="left"/>
    </xf>
    <xf numFmtId="0" fontId="0" fillId="0" borderId="0" xfId="0" quotePrefix="1" applyBorder="1" applyAlignment="1" applyProtection="1">
      <alignment horizontal="left"/>
    </xf>
    <xf numFmtId="0" fontId="9" fillId="0" borderId="0" xfId="0" quotePrefix="1" applyFont="1" applyFill="1" applyBorder="1" applyAlignment="1" applyProtection="1">
      <alignment horizontal="left"/>
    </xf>
    <xf numFmtId="0" fontId="9" fillId="0" borderId="0" xfId="0" quotePrefix="1" applyFont="1" applyFill="1" applyAlignment="1" applyProtection="1">
      <alignment horizontal="left"/>
    </xf>
    <xf numFmtId="0" fontId="9" fillId="0" borderId="0" xfId="0" applyFont="1" applyFill="1" applyAlignment="1" applyProtection="1">
      <alignment horizontal="right"/>
    </xf>
    <xf numFmtId="0" fontId="10" fillId="2" borderId="18" xfId="0" applyFont="1" applyFill="1" applyBorder="1" applyAlignment="1" applyProtection="1">
      <alignment horizontal="left"/>
    </xf>
    <xf numFmtId="0" fontId="0" fillId="0" borderId="0" xfId="0" applyProtection="1"/>
    <xf numFmtId="0" fontId="2" fillId="0" borderId="0" xfId="0" applyFont="1" applyProtection="1"/>
    <xf numFmtId="4" fontId="3" fillId="0" borderId="0" xfId="0" applyNumberFormat="1" applyFont="1" applyFill="1" applyBorder="1" applyProtection="1"/>
    <xf numFmtId="43" fontId="3" fillId="0" borderId="0" xfId="1" applyFont="1" applyFill="1" applyBorder="1" applyProtection="1"/>
    <xf numFmtId="4" fontId="17" fillId="0" borderId="0" xfId="0" applyNumberFormat="1" applyFont="1" applyFill="1" applyBorder="1" applyProtection="1"/>
    <xf numFmtId="0" fontId="15" fillId="0" borderId="0" xfId="0" applyFont="1" applyAlignment="1" applyProtection="1">
      <alignment horizontal="left"/>
    </xf>
    <xf numFmtId="0" fontId="4" fillId="0" borderId="0" xfId="0" applyFont="1" applyFill="1" applyBorder="1" applyProtection="1"/>
    <xf numFmtId="4" fontId="17" fillId="0" borderId="19" xfId="0" applyNumberFormat="1" applyFont="1" applyFill="1" applyBorder="1" applyProtection="1"/>
    <xf numFmtId="0" fontId="3" fillId="0" borderId="17" xfId="0" applyFont="1" applyFill="1" applyBorder="1" applyProtection="1"/>
    <xf numFmtId="4" fontId="3" fillId="0" borderId="20" xfId="0" applyNumberFormat="1" applyFont="1" applyFill="1" applyBorder="1" applyProtection="1"/>
    <xf numFmtId="43" fontId="3" fillId="0" borderId="17" xfId="1" applyFont="1" applyFill="1" applyBorder="1" applyProtection="1"/>
    <xf numFmtId="4" fontId="3" fillId="0" borderId="17" xfId="0" applyNumberFormat="1" applyFont="1" applyFill="1" applyBorder="1" applyProtection="1"/>
    <xf numFmtId="0" fontId="3" fillId="0" borderId="20" xfId="0" applyFont="1" applyFill="1" applyBorder="1" applyProtection="1"/>
    <xf numFmtId="0" fontId="19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4" fontId="12" fillId="0" borderId="0" xfId="0" applyNumberFormat="1" applyFont="1" applyFill="1" applyBorder="1" applyProtection="1"/>
    <xf numFmtId="0" fontId="16" fillId="0" borderId="0" xfId="0" applyFont="1" applyFill="1" applyBorder="1" applyProtection="1"/>
    <xf numFmtId="4" fontId="4" fillId="0" borderId="0" xfId="0" applyNumberFormat="1" applyFont="1" applyFill="1" applyBorder="1" applyProtection="1"/>
    <xf numFmtId="0" fontId="5" fillId="0" borderId="19" xfId="0" applyFont="1" applyFill="1" applyBorder="1" applyProtection="1"/>
    <xf numFmtId="0" fontId="5" fillId="0" borderId="17" xfId="0" applyFont="1" applyFill="1" applyBorder="1" applyProtection="1"/>
    <xf numFmtId="183" fontId="4" fillId="0" borderId="14" xfId="1" applyNumberFormat="1" applyFont="1" applyFill="1" applyBorder="1" applyProtection="1"/>
    <xf numFmtId="0" fontId="3" fillId="0" borderId="20" xfId="0" applyFont="1" applyFill="1" applyBorder="1" applyAlignment="1" applyProtection="1">
      <alignment wrapText="1"/>
    </xf>
    <xf numFmtId="183" fontId="4" fillId="0" borderId="10" xfId="1" applyNumberFormat="1" applyFont="1" applyFill="1" applyBorder="1" applyProtection="1"/>
    <xf numFmtId="183" fontId="3" fillId="0" borderId="0" xfId="1" applyNumberFormat="1" applyFont="1" applyFill="1" applyBorder="1" applyProtection="1"/>
    <xf numFmtId="0" fontId="8" fillId="0" borderId="0" xfId="0" applyFont="1" applyFill="1" applyProtection="1"/>
    <xf numFmtId="0" fontId="5" fillId="0" borderId="16" xfId="0" applyFont="1" applyFill="1" applyBorder="1" applyProtection="1"/>
    <xf numFmtId="0" fontId="5" fillId="0" borderId="2" xfId="0" applyFont="1" applyFill="1" applyBorder="1" applyProtection="1"/>
    <xf numFmtId="4" fontId="3" fillId="0" borderId="2" xfId="0" applyNumberFormat="1" applyFont="1" applyFill="1" applyBorder="1" applyProtection="1"/>
    <xf numFmtId="183" fontId="4" fillId="0" borderId="21" xfId="1" applyNumberFormat="1" applyFont="1" applyFill="1" applyBorder="1" applyProtection="1"/>
    <xf numFmtId="0" fontId="3" fillId="0" borderId="2" xfId="0" applyFont="1" applyFill="1" applyBorder="1" applyProtection="1"/>
    <xf numFmtId="0" fontId="3" fillId="0" borderId="9" xfId="0" applyFont="1" applyFill="1" applyBorder="1" applyAlignment="1" applyProtection="1">
      <alignment wrapText="1"/>
    </xf>
    <xf numFmtId="183" fontId="3" fillId="0" borderId="16" xfId="1" applyNumberFormat="1" applyFont="1" applyFill="1" applyBorder="1" applyProtection="1"/>
    <xf numFmtId="0" fontId="3" fillId="0" borderId="16" xfId="0" applyFont="1" applyFill="1" applyBorder="1" applyProtection="1"/>
    <xf numFmtId="0" fontId="3" fillId="0" borderId="9" xfId="0" applyFont="1" applyFill="1" applyBorder="1" applyProtection="1"/>
    <xf numFmtId="0" fontId="3" fillId="0" borderId="22" xfId="0" applyFont="1" applyFill="1" applyBorder="1" applyProtection="1"/>
    <xf numFmtId="0" fontId="3" fillId="0" borderId="23" xfId="0" applyFont="1" applyFill="1" applyBorder="1" applyProtection="1"/>
    <xf numFmtId="183" fontId="3" fillId="0" borderId="13" xfId="1" applyNumberFormat="1" applyFont="1" applyFill="1" applyBorder="1" applyProtection="1"/>
    <xf numFmtId="0" fontId="3" fillId="0" borderId="4" xfId="0" applyFont="1" applyFill="1" applyBorder="1" applyProtection="1"/>
    <xf numFmtId="0" fontId="3" fillId="0" borderId="11" xfId="0" applyFont="1" applyFill="1" applyBorder="1" applyProtection="1"/>
    <xf numFmtId="4" fontId="3" fillId="0" borderId="11" xfId="0" applyNumberFormat="1" applyFont="1" applyFill="1" applyBorder="1" applyAlignment="1" applyProtection="1">
      <alignment horizontal="left" wrapText="1"/>
    </xf>
    <xf numFmtId="0" fontId="3" fillId="0" borderId="1" xfId="0" applyFont="1" applyFill="1" applyBorder="1" applyProtection="1"/>
    <xf numFmtId="0" fontId="3" fillId="0" borderId="3" xfId="0" applyFont="1" applyFill="1" applyBorder="1" applyProtection="1"/>
    <xf numFmtId="183" fontId="3" fillId="0" borderId="1" xfId="1" applyNumberFormat="1" applyFont="1" applyFill="1" applyBorder="1" applyProtection="1"/>
    <xf numFmtId="0" fontId="3" fillId="0" borderId="12" xfId="0" applyFont="1" applyFill="1" applyBorder="1" applyProtection="1"/>
    <xf numFmtId="10" fontId="4" fillId="0" borderId="0" xfId="0" applyNumberFormat="1" applyFont="1" applyFill="1" applyBorder="1" applyProtection="1"/>
    <xf numFmtId="0" fontId="3" fillId="0" borderId="19" xfId="0" applyFont="1" applyFill="1" applyBorder="1" applyProtection="1"/>
    <xf numFmtId="183" fontId="3" fillId="0" borderId="14" xfId="1" applyNumberFormat="1" applyFont="1" applyFill="1" applyBorder="1" applyProtection="1"/>
    <xf numFmtId="4" fontId="3" fillId="0" borderId="20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 applyAlignment="1" applyProtection="1">
      <alignment horizontal="right"/>
    </xf>
    <xf numFmtId="0" fontId="10" fillId="2" borderId="24" xfId="0" applyFont="1" applyFill="1" applyBorder="1" applyProtection="1"/>
    <xf numFmtId="4" fontId="10" fillId="2" borderId="24" xfId="0" applyNumberFormat="1" applyFont="1" applyFill="1" applyBorder="1" applyProtection="1"/>
    <xf numFmtId="183" fontId="10" fillId="2" borderId="25" xfId="1" applyNumberFormat="1" applyFont="1" applyFill="1" applyBorder="1" applyProtection="1"/>
    <xf numFmtId="0" fontId="11" fillId="2" borderId="24" xfId="0" applyFont="1" applyFill="1" applyBorder="1" applyProtection="1"/>
    <xf numFmtId="0" fontId="12" fillId="2" borderId="26" xfId="0" applyFont="1" applyFill="1" applyBorder="1" applyProtection="1"/>
    <xf numFmtId="0" fontId="11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13" fillId="0" borderId="0" xfId="0" applyFont="1" applyFill="1" applyBorder="1"/>
    <xf numFmtId="1" fontId="3" fillId="0" borderId="13" xfId="0" applyNumberFormat="1" applyFont="1" applyFill="1" applyBorder="1" applyAlignment="1" applyProtection="1">
      <alignment horizontal="center"/>
      <protection locked="0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3" fillId="0" borderId="16" xfId="0" applyNumberFormat="1" applyFont="1" applyFill="1" applyBorder="1" applyAlignment="1" applyProtection="1">
      <alignment horizontal="center"/>
      <protection locked="0"/>
    </xf>
    <xf numFmtId="14" fontId="3" fillId="0" borderId="16" xfId="0" applyNumberFormat="1" applyFont="1" applyFill="1" applyBorder="1" applyProtection="1">
      <protection locked="0"/>
    </xf>
    <xf numFmtId="14" fontId="3" fillId="0" borderId="21" xfId="0" applyNumberFormat="1" applyFont="1" applyFill="1" applyBorder="1" applyProtection="1">
      <protection locked="0"/>
    </xf>
    <xf numFmtId="49" fontId="3" fillId="0" borderId="2" xfId="1" applyNumberFormat="1" applyFont="1" applyFill="1" applyBorder="1" applyAlignment="1" applyProtection="1">
      <alignment horizontal="center"/>
      <protection locked="0"/>
    </xf>
    <xf numFmtId="49" fontId="3" fillId="0" borderId="21" xfId="0" applyNumberFormat="1" applyFont="1" applyFill="1" applyBorder="1" applyAlignment="1" applyProtection="1">
      <alignment horizontal="center"/>
      <protection locked="0"/>
    </xf>
    <xf numFmtId="3" fontId="3" fillId="0" borderId="21" xfId="0" applyNumberFormat="1" applyFont="1" applyFill="1" applyBorder="1" applyAlignment="1" applyProtection="1">
      <alignment horizontal="center"/>
      <protection locked="0"/>
    </xf>
    <xf numFmtId="183" fontId="3" fillId="0" borderId="2" xfId="1" applyNumberFormat="1" applyFont="1" applyFill="1" applyBorder="1" applyProtection="1">
      <protection locked="0"/>
    </xf>
    <xf numFmtId="183" fontId="3" fillId="0" borderId="21" xfId="1" applyNumberFormat="1" applyFont="1" applyFill="1" applyBorder="1" applyProtection="1">
      <protection locked="0"/>
    </xf>
    <xf numFmtId="43" fontId="3" fillId="0" borderId="21" xfId="1" applyFont="1" applyFill="1" applyBorder="1" applyProtection="1">
      <protection locked="0"/>
    </xf>
    <xf numFmtId="0" fontId="3" fillId="0" borderId="22" xfId="0" applyNumberFormat="1" applyFont="1" applyFill="1" applyBorder="1" applyAlignment="1" applyProtection="1">
      <alignment horizontal="center"/>
      <protection locked="0"/>
    </xf>
    <xf numFmtId="14" fontId="3" fillId="0" borderId="22" xfId="0" applyNumberFormat="1" applyFont="1" applyFill="1" applyBorder="1" applyProtection="1">
      <protection locked="0"/>
    </xf>
    <xf numFmtId="14" fontId="3" fillId="0" borderId="13" xfId="0" applyNumberFormat="1" applyFont="1" applyFill="1" applyBorder="1" applyProtection="1">
      <protection locked="0"/>
    </xf>
    <xf numFmtId="49" fontId="3" fillId="0" borderId="23" xfId="1" applyNumberFormat="1" applyFont="1" applyFill="1" applyBorder="1" applyAlignment="1" applyProtection="1">
      <alignment horizontal="center"/>
      <protection locked="0"/>
    </xf>
    <xf numFmtId="49" fontId="3" fillId="0" borderId="13" xfId="0" applyNumberFormat="1" applyFont="1" applyFill="1" applyBorder="1" applyAlignment="1" applyProtection="1">
      <alignment horizontal="center"/>
      <protection locked="0"/>
    </xf>
    <xf numFmtId="3" fontId="3" fillId="0" borderId="13" xfId="0" applyNumberFormat="1" applyFont="1" applyFill="1" applyBorder="1" applyAlignment="1" applyProtection="1">
      <alignment horizontal="center"/>
      <protection locked="0"/>
    </xf>
    <xf numFmtId="183" fontId="3" fillId="0" borderId="23" xfId="1" applyNumberFormat="1" applyFont="1" applyFill="1" applyBorder="1" applyProtection="1">
      <protection locked="0"/>
    </xf>
    <xf numFmtId="183" fontId="3" fillId="0" borderId="13" xfId="1" applyNumberFormat="1" applyFont="1" applyFill="1" applyBorder="1" applyProtection="1">
      <protection locked="0"/>
    </xf>
    <xf numFmtId="43" fontId="3" fillId="0" borderId="23" xfId="1" applyFont="1" applyFill="1" applyBorder="1" applyProtection="1"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14" fontId="3" fillId="0" borderId="1" xfId="0" applyNumberFormat="1" applyFont="1" applyFill="1" applyBorder="1" applyProtection="1">
      <protection locked="0"/>
    </xf>
    <xf numFmtId="14" fontId="3" fillId="0" borderId="10" xfId="0" applyNumberFormat="1" applyFont="1" applyFill="1" applyBorder="1" applyProtection="1">
      <protection locked="0"/>
    </xf>
    <xf numFmtId="49" fontId="3" fillId="0" borderId="3" xfId="1" applyNumberFormat="1" applyFont="1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Alignment="1" applyProtection="1">
      <alignment horizontal="center"/>
      <protection locked="0"/>
    </xf>
    <xf numFmtId="3" fontId="3" fillId="0" borderId="10" xfId="0" applyNumberFormat="1" applyFont="1" applyFill="1" applyBorder="1" applyAlignment="1" applyProtection="1">
      <alignment horizontal="center"/>
      <protection locked="0"/>
    </xf>
    <xf numFmtId="183" fontId="3" fillId="0" borderId="10" xfId="1" applyNumberFormat="1" applyFont="1" applyFill="1" applyBorder="1" applyProtection="1">
      <protection locked="0"/>
    </xf>
    <xf numFmtId="43" fontId="3" fillId="0" borderId="3" xfId="1" applyFont="1" applyFill="1" applyBorder="1" applyProtection="1">
      <protection locked="0"/>
    </xf>
    <xf numFmtId="3" fontId="3" fillId="0" borderId="27" xfId="0" applyNumberFormat="1" applyFont="1" applyFill="1" applyBorder="1" applyAlignment="1" applyProtection="1">
      <alignment horizontal="center"/>
      <protection locked="0"/>
    </xf>
    <xf numFmtId="14" fontId="3" fillId="0" borderId="28" xfId="0" applyNumberFormat="1" applyFont="1" applyFill="1" applyBorder="1" applyProtection="1">
      <protection locked="0"/>
    </xf>
    <xf numFmtId="14" fontId="3" fillId="0" borderId="27" xfId="0" applyNumberFormat="1" applyFont="1" applyFill="1" applyBorder="1" applyProtection="1">
      <protection locked="0"/>
    </xf>
    <xf numFmtId="49" fontId="3" fillId="0" borderId="29" xfId="1" applyNumberFormat="1" applyFont="1" applyFill="1" applyBorder="1" applyAlignment="1" applyProtection="1">
      <alignment horizontal="center"/>
      <protection locked="0"/>
    </xf>
    <xf numFmtId="49" fontId="3" fillId="0" borderId="27" xfId="0" applyNumberFormat="1" applyFont="1" applyFill="1" applyBorder="1" applyAlignment="1" applyProtection="1">
      <alignment horizontal="center"/>
      <protection locked="0"/>
    </xf>
    <xf numFmtId="14" fontId="3" fillId="0" borderId="30" xfId="0" applyNumberFormat="1" applyFont="1" applyFill="1" applyBorder="1" applyProtection="1">
      <protection locked="0"/>
    </xf>
    <xf numFmtId="14" fontId="3" fillId="0" borderId="31" xfId="0" applyNumberFormat="1" applyFont="1" applyFill="1" applyBorder="1" applyProtection="1">
      <protection locked="0"/>
    </xf>
    <xf numFmtId="14" fontId="4" fillId="0" borderId="0" xfId="0" quotePrefix="1" applyNumberFormat="1" applyFont="1" applyFill="1" applyBorder="1" applyAlignment="1" applyProtection="1">
      <alignment horizontal="left"/>
    </xf>
    <xf numFmtId="0" fontId="13" fillId="0" borderId="4" xfId="0" applyFont="1" applyFill="1" applyBorder="1" applyProtection="1"/>
    <xf numFmtId="43" fontId="3" fillId="0" borderId="3" xfId="1" applyFont="1" applyFill="1" applyBorder="1" applyProtection="1"/>
    <xf numFmtId="0" fontId="3" fillId="0" borderId="21" xfId="0" applyFont="1" applyFill="1" applyBorder="1" applyProtection="1"/>
    <xf numFmtId="4" fontId="3" fillId="0" borderId="10" xfId="0" applyNumberFormat="1" applyFont="1" applyFill="1" applyBorder="1" applyProtection="1"/>
    <xf numFmtId="4" fontId="3" fillId="0" borderId="3" xfId="0" applyNumberFormat="1" applyFont="1" applyFill="1" applyBorder="1" applyProtection="1"/>
    <xf numFmtId="173" fontId="3" fillId="0" borderId="3" xfId="0" applyNumberFormat="1" applyFont="1" applyFill="1" applyBorder="1" applyProtection="1"/>
    <xf numFmtId="43" fontId="3" fillId="0" borderId="10" xfId="1" applyFont="1" applyFill="1" applyBorder="1" applyAlignment="1" applyProtection="1">
      <alignment horizontal="center"/>
    </xf>
    <xf numFmtId="0" fontId="3" fillId="0" borderId="32" xfId="0" applyFont="1" applyFill="1" applyBorder="1" applyAlignment="1" applyProtection="1">
      <alignment horizontal="center"/>
      <protection locked="0"/>
    </xf>
    <xf numFmtId="43" fontId="3" fillId="0" borderId="32" xfId="1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center"/>
      <protection locked="0"/>
    </xf>
    <xf numFmtId="0" fontId="3" fillId="0" borderId="33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4" fontId="3" fillId="0" borderId="3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" fontId="14" fillId="0" borderId="0" xfId="0" applyNumberFormat="1" applyFont="1" applyFill="1" applyBorder="1" applyProtection="1"/>
    <xf numFmtId="0" fontId="6" fillId="0" borderId="0" xfId="0" applyFont="1" applyFill="1" applyBorder="1" applyProtection="1"/>
    <xf numFmtId="183" fontId="19" fillId="0" borderId="0" xfId="1" applyNumberFormat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43" fontId="3" fillId="0" borderId="21" xfId="1" applyFont="1" applyFill="1" applyBorder="1" applyAlignment="1" applyProtection="1">
      <alignment horizontal="center"/>
    </xf>
    <xf numFmtId="0" fontId="4" fillId="0" borderId="17" xfId="0" applyFont="1" applyFill="1" applyBorder="1" applyProtection="1"/>
    <xf numFmtId="0" fontId="4" fillId="0" borderId="17" xfId="0" applyFont="1" applyFill="1" applyBorder="1" applyAlignment="1" applyProtection="1">
      <alignment horizontal="right"/>
    </xf>
    <xf numFmtId="0" fontId="0" fillId="0" borderId="0" xfId="0" applyAlignment="1" applyProtection="1">
      <alignment horizontal="left"/>
    </xf>
    <xf numFmtId="0" fontId="9" fillId="0" borderId="0" xfId="0" applyFont="1" applyFill="1" applyAlignment="1" applyProtection="1">
      <alignment horizontal="left"/>
    </xf>
    <xf numFmtId="0" fontId="4" fillId="0" borderId="16" xfId="0" applyFont="1" applyFill="1" applyBorder="1" applyProtection="1"/>
    <xf numFmtId="0" fontId="4" fillId="0" borderId="2" xfId="0" applyFont="1" applyFill="1" applyBorder="1" applyProtection="1"/>
    <xf numFmtId="0" fontId="3" fillId="0" borderId="14" xfId="0" applyFont="1" applyFill="1" applyBorder="1" applyAlignment="1" applyProtection="1">
      <alignment horizontal="center"/>
      <protection locked="0"/>
    </xf>
    <xf numFmtId="0" fontId="9" fillId="0" borderId="0" xfId="0" applyFont="1" applyFill="1" applyProtection="1"/>
    <xf numFmtId="0" fontId="3" fillId="0" borderId="30" xfId="0" applyFont="1" applyFill="1" applyBorder="1" applyProtection="1"/>
    <xf numFmtId="0" fontId="3" fillId="0" borderId="34" xfId="0" applyFont="1" applyFill="1" applyBorder="1" applyProtection="1"/>
    <xf numFmtId="14" fontId="3" fillId="0" borderId="34" xfId="0" applyNumberFormat="1" applyFont="1" applyFill="1" applyBorder="1" applyProtection="1">
      <protection locked="0"/>
    </xf>
    <xf numFmtId="4" fontId="3" fillId="0" borderId="34" xfId="0" applyNumberFormat="1" applyFont="1" applyFill="1" applyBorder="1" applyProtection="1"/>
    <xf numFmtId="4" fontId="3" fillId="0" borderId="6" xfId="0" applyNumberFormat="1" applyFont="1" applyFill="1" applyBorder="1" applyProtection="1"/>
    <xf numFmtId="4" fontId="4" fillId="0" borderId="18" xfId="0" applyNumberFormat="1" applyFont="1" applyFill="1" applyBorder="1" applyAlignment="1" applyProtection="1">
      <alignment horizontal="right"/>
    </xf>
    <xf numFmtId="0" fontId="12" fillId="2" borderId="24" xfId="0" applyFont="1" applyFill="1" applyBorder="1" applyAlignment="1" applyProtection="1">
      <alignment horizontal="right"/>
    </xf>
    <xf numFmtId="0" fontId="11" fillId="2" borderId="18" xfId="0" applyFont="1" applyFill="1" applyBorder="1" applyProtection="1"/>
    <xf numFmtId="0" fontId="19" fillId="3" borderId="3" xfId="0" applyFont="1" applyFill="1" applyBorder="1" applyProtection="1"/>
    <xf numFmtId="4" fontId="19" fillId="3" borderId="3" xfId="0" applyNumberFormat="1" applyFont="1" applyFill="1" applyBorder="1" applyProtection="1"/>
    <xf numFmtId="0" fontId="19" fillId="3" borderId="12" xfId="0" applyFont="1" applyFill="1" applyBorder="1" applyProtection="1"/>
    <xf numFmtId="0" fontId="18" fillId="3" borderId="0" xfId="0" quotePrefix="1" applyFont="1" applyFill="1" applyAlignment="1" applyProtection="1">
      <alignment horizontal="left"/>
    </xf>
    <xf numFmtId="0" fontId="6" fillId="3" borderId="0" xfId="0" applyFont="1" applyFill="1" applyBorder="1" applyProtection="1"/>
    <xf numFmtId="4" fontId="6" fillId="3" borderId="0" xfId="0" applyNumberFormat="1" applyFont="1" applyFill="1" applyBorder="1" applyProtection="1"/>
    <xf numFmtId="4" fontId="19" fillId="3" borderId="0" xfId="0" applyNumberFormat="1" applyFont="1" applyFill="1" applyBorder="1" applyProtection="1"/>
    <xf numFmtId="183" fontId="19" fillId="3" borderId="0" xfId="1" applyNumberFormat="1" applyFont="1" applyFill="1" applyBorder="1" applyProtection="1"/>
    <xf numFmtId="0" fontId="19" fillId="3" borderId="0" xfId="0" applyFont="1" applyFill="1" applyBorder="1" applyProtection="1"/>
    <xf numFmtId="14" fontId="6" fillId="3" borderId="0" xfId="0" quotePrefix="1" applyNumberFormat="1" applyFont="1" applyFill="1" applyBorder="1" applyAlignment="1" applyProtection="1">
      <alignment horizontal="left"/>
    </xf>
    <xf numFmtId="0" fontId="7" fillId="3" borderId="19" xfId="0" applyFont="1" applyFill="1" applyBorder="1" applyProtection="1"/>
    <xf numFmtId="0" fontId="7" fillId="3" borderId="17" xfId="0" applyFont="1" applyFill="1" applyBorder="1" applyProtection="1"/>
    <xf numFmtId="4" fontId="19" fillId="3" borderId="17" xfId="0" applyNumberFormat="1" applyFont="1" applyFill="1" applyBorder="1" applyProtection="1"/>
    <xf numFmtId="183" fontId="6" fillId="3" borderId="14" xfId="1" applyNumberFormat="1" applyFont="1" applyFill="1" applyBorder="1" applyProtection="1"/>
    <xf numFmtId="0" fontId="19" fillId="3" borderId="20" xfId="0" applyFont="1" applyFill="1" applyBorder="1" applyAlignment="1" applyProtection="1">
      <alignment wrapText="1"/>
    </xf>
    <xf numFmtId="0" fontId="6" fillId="3" borderId="0" xfId="0" quotePrefix="1" applyFont="1" applyFill="1" applyBorder="1" applyAlignment="1" applyProtection="1">
      <alignment horizontal="left"/>
    </xf>
    <xf numFmtId="0" fontId="7" fillId="3" borderId="16" xfId="0" applyFont="1" applyFill="1" applyBorder="1" applyProtection="1"/>
    <xf numFmtId="0" fontId="7" fillId="3" borderId="2" xfId="0" applyFont="1" applyFill="1" applyBorder="1" applyProtection="1"/>
    <xf numFmtId="4" fontId="19" fillId="3" borderId="2" xfId="0" applyNumberFormat="1" applyFont="1" applyFill="1" applyBorder="1" applyProtection="1"/>
    <xf numFmtId="183" fontId="6" fillId="3" borderId="21" xfId="1" applyNumberFormat="1" applyFont="1" applyFill="1" applyBorder="1" applyProtection="1"/>
    <xf numFmtId="0" fontId="19" fillId="3" borderId="9" xfId="0" applyFont="1" applyFill="1" applyBorder="1" applyAlignment="1" applyProtection="1">
      <alignment wrapText="1"/>
    </xf>
    <xf numFmtId="14" fontId="20" fillId="3" borderId="0" xfId="0" applyNumberFormat="1" applyFont="1" applyFill="1" applyBorder="1" applyAlignment="1" applyProtection="1">
      <alignment horizontal="left"/>
    </xf>
    <xf numFmtId="183" fontId="19" fillId="3" borderId="16" xfId="1" applyNumberFormat="1" applyFont="1" applyFill="1" applyBorder="1" applyProtection="1"/>
    <xf numFmtId="0" fontId="19" fillId="3" borderId="16" xfId="0" applyFont="1" applyFill="1" applyBorder="1" applyProtection="1"/>
    <xf numFmtId="0" fontId="19" fillId="3" borderId="9" xfId="0" applyFont="1" applyFill="1" applyBorder="1" applyProtection="1"/>
    <xf numFmtId="0" fontId="20" fillId="3" borderId="0" xfId="0" applyFont="1" applyFill="1" applyAlignment="1" applyProtection="1">
      <alignment horizontal="left"/>
    </xf>
    <xf numFmtId="0" fontId="19" fillId="3" borderId="22" xfId="0" applyFont="1" applyFill="1" applyBorder="1" applyProtection="1"/>
    <xf numFmtId="0" fontId="19" fillId="3" borderId="23" xfId="0" applyFont="1" applyFill="1" applyBorder="1" applyProtection="1"/>
    <xf numFmtId="183" fontId="19" fillId="3" borderId="13" xfId="1" applyNumberFormat="1" applyFont="1" applyFill="1" applyBorder="1" applyProtection="1"/>
    <xf numFmtId="0" fontId="19" fillId="3" borderId="4" xfId="0" applyFont="1" applyFill="1" applyBorder="1" applyProtection="1"/>
    <xf numFmtId="0" fontId="19" fillId="3" borderId="11" xfId="0" applyFont="1" applyFill="1" applyBorder="1" applyProtection="1"/>
    <xf numFmtId="4" fontId="19" fillId="3" borderId="11" xfId="0" applyNumberFormat="1" applyFont="1" applyFill="1" applyBorder="1" applyAlignment="1" applyProtection="1">
      <alignment horizontal="left" wrapText="1"/>
    </xf>
    <xf numFmtId="0" fontId="20" fillId="3" borderId="0" xfId="0" applyFont="1" applyFill="1" applyBorder="1" applyAlignment="1" applyProtection="1">
      <alignment horizontal="left"/>
    </xf>
    <xf numFmtId="0" fontId="19" fillId="3" borderId="1" xfId="0" applyFont="1" applyFill="1" applyBorder="1" applyProtection="1"/>
    <xf numFmtId="183" fontId="19" fillId="3" borderId="1" xfId="1" applyNumberFormat="1" applyFont="1" applyFill="1" applyBorder="1" applyProtection="1"/>
    <xf numFmtId="0" fontId="19" fillId="3" borderId="12" xfId="0" applyFont="1" applyFill="1" applyBorder="1" applyAlignment="1" applyProtection="1">
      <alignment wrapText="1"/>
    </xf>
    <xf numFmtId="183" fontId="6" fillId="3" borderId="10" xfId="1" applyNumberFormat="1" applyFont="1" applyFill="1" applyBorder="1" applyProtection="1"/>
    <xf numFmtId="0" fontId="7" fillId="3" borderId="4" xfId="0" applyFont="1" applyFill="1" applyBorder="1"/>
    <xf numFmtId="0" fontId="7" fillId="3" borderId="0" xfId="0" applyFont="1" applyFill="1" applyBorder="1"/>
    <xf numFmtId="0" fontId="24" fillId="3" borderId="0" xfId="0" applyFont="1" applyFill="1" applyAlignment="1" applyProtection="1">
      <alignment horizontal="left"/>
    </xf>
    <xf numFmtId="0" fontId="19" fillId="3" borderId="19" xfId="0" applyFont="1" applyFill="1" applyBorder="1" applyAlignment="1" applyProtection="1">
      <alignment horizontal="left"/>
    </xf>
    <xf numFmtId="0" fontId="6" fillId="3" borderId="17" xfId="0" applyFont="1" applyFill="1" applyBorder="1"/>
    <xf numFmtId="0" fontId="19" fillId="3" borderId="17" xfId="0" applyFont="1" applyFill="1" applyBorder="1"/>
    <xf numFmtId="4" fontId="19" fillId="3" borderId="17" xfId="0" applyNumberFormat="1" applyFont="1" applyFill="1" applyBorder="1"/>
    <xf numFmtId="0" fontId="6" fillId="3" borderId="17" xfId="0" applyFont="1" applyFill="1" applyBorder="1" applyAlignment="1">
      <alignment horizontal="right"/>
    </xf>
    <xf numFmtId="0" fontId="6" fillId="3" borderId="0" xfId="0" applyFont="1" applyFill="1" applyBorder="1"/>
    <xf numFmtId="0" fontId="21" fillId="3" borderId="4" xfId="0" applyFont="1" applyFill="1" applyBorder="1"/>
    <xf numFmtId="0" fontId="21" fillId="3" borderId="0" xfId="0" applyFont="1" applyFill="1" applyBorder="1"/>
    <xf numFmtId="0" fontId="13" fillId="3" borderId="0" xfId="0" applyFont="1" applyFill="1" applyBorder="1"/>
    <xf numFmtId="0" fontId="13" fillId="3" borderId="3" xfId="0" applyFont="1" applyFill="1" applyBorder="1"/>
    <xf numFmtId="4" fontId="3" fillId="3" borderId="3" xfId="0" applyNumberFormat="1" applyFont="1" applyFill="1" applyBorder="1"/>
    <xf numFmtId="14" fontId="4" fillId="3" borderId="0" xfId="0" applyNumberFormat="1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19" fillId="3" borderId="19" xfId="0" applyFont="1" applyFill="1" applyBorder="1"/>
    <xf numFmtId="4" fontId="19" fillId="3" borderId="17" xfId="0" applyNumberFormat="1" applyFont="1" applyFill="1" applyBorder="1" applyAlignment="1">
      <alignment wrapText="1"/>
    </xf>
    <xf numFmtId="4" fontId="19" fillId="3" borderId="17" xfId="0" applyNumberFormat="1" applyFont="1" applyFill="1" applyBorder="1" applyAlignment="1">
      <alignment horizontal="right"/>
    </xf>
    <xf numFmtId="0" fontId="21" fillId="3" borderId="4" xfId="0" applyFont="1" applyFill="1" applyBorder="1" applyProtection="1"/>
    <xf numFmtId="0" fontId="13" fillId="3" borderId="0" xfId="0" applyFont="1" applyFill="1" applyBorder="1" applyProtection="1"/>
    <xf numFmtId="0" fontId="3" fillId="3" borderId="0" xfId="0" applyFont="1" applyFill="1" applyBorder="1" applyProtection="1"/>
    <xf numFmtId="0" fontId="19" fillId="3" borderId="19" xfId="0" applyFont="1" applyFill="1" applyBorder="1" applyProtection="1"/>
    <xf numFmtId="0" fontId="19" fillId="3" borderId="17" xfId="0" applyFont="1" applyFill="1" applyBorder="1" applyProtection="1"/>
    <xf numFmtId="4" fontId="19" fillId="3" borderId="3" xfId="0" applyNumberFormat="1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right"/>
    </xf>
    <xf numFmtId="0" fontId="4" fillId="3" borderId="0" xfId="0" applyFont="1" applyFill="1" applyBorder="1" applyProtection="1"/>
    <xf numFmtId="0" fontId="9" fillId="3" borderId="19" xfId="0" quotePrefix="1" applyFont="1" applyFill="1" applyBorder="1" applyAlignment="1" applyProtection="1">
      <alignment horizontal="left"/>
    </xf>
    <xf numFmtId="0" fontId="6" fillId="3" borderId="19" xfId="0" applyFont="1" applyFill="1" applyBorder="1" applyAlignment="1" applyProtection="1">
      <alignment horizontal="left"/>
    </xf>
    <xf numFmtId="0" fontId="6" fillId="3" borderId="17" xfId="0" applyFont="1" applyFill="1" applyBorder="1" applyProtection="1"/>
    <xf numFmtId="0" fontId="6" fillId="3" borderId="17" xfId="0" applyFont="1" applyFill="1" applyBorder="1" applyAlignment="1" applyProtection="1">
      <alignment horizontal="right"/>
    </xf>
    <xf numFmtId="4" fontId="4" fillId="0" borderId="20" xfId="0" applyNumberFormat="1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textRotation="90"/>
    </xf>
    <xf numFmtId="0" fontId="3" fillId="0" borderId="10" xfId="0" applyFont="1" applyFill="1" applyBorder="1" applyAlignment="1">
      <alignment horizontal="center" textRotation="90"/>
    </xf>
    <xf numFmtId="4" fontId="3" fillId="0" borderId="0" xfId="0" applyNumberFormat="1" applyFont="1" applyFill="1" applyBorder="1" applyAlignment="1" applyProtection="1">
      <alignment horizontal="left"/>
    </xf>
    <xf numFmtId="4" fontId="4" fillId="0" borderId="25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43" fontId="6" fillId="0" borderId="20" xfId="1" applyFont="1" applyFill="1" applyBorder="1" applyAlignment="1">
      <alignment horizontal="center"/>
    </xf>
    <xf numFmtId="43" fontId="3" fillId="0" borderId="16" xfId="1" applyFont="1" applyFill="1" applyBorder="1" applyProtection="1">
      <protection locked="0"/>
    </xf>
    <xf numFmtId="4" fontId="19" fillId="3" borderId="14" xfId="0" applyNumberFormat="1" applyFont="1" applyFill="1" applyBorder="1" applyAlignment="1">
      <alignment horizontal="right"/>
    </xf>
    <xf numFmtId="4" fontId="6" fillId="3" borderId="25" xfId="0" applyNumberFormat="1" applyFont="1" applyFill="1" applyBorder="1" applyAlignment="1">
      <alignment horizontal="right"/>
    </xf>
    <xf numFmtId="4" fontId="19" fillId="3" borderId="1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/>
    </xf>
    <xf numFmtId="4" fontId="4" fillId="0" borderId="18" xfId="0" applyNumberFormat="1" applyFont="1" applyFill="1" applyBorder="1" applyAlignment="1">
      <alignment horizontal="right"/>
    </xf>
    <xf numFmtId="4" fontId="19" fillId="3" borderId="17" xfId="0" applyNumberFormat="1" applyFont="1" applyFill="1" applyBorder="1" applyAlignment="1" applyProtection="1">
      <alignment horizontal="right"/>
    </xf>
    <xf numFmtId="4" fontId="19" fillId="3" borderId="1" xfId="0" applyNumberFormat="1" applyFont="1" applyFill="1" applyBorder="1" applyAlignment="1" applyProtection="1">
      <alignment horizontal="right"/>
    </xf>
    <xf numFmtId="4" fontId="19" fillId="3" borderId="10" xfId="0" applyNumberFormat="1" applyFont="1" applyFill="1" applyBorder="1" applyAlignment="1" applyProtection="1">
      <alignment horizontal="right"/>
    </xf>
    <xf numFmtId="4" fontId="4" fillId="0" borderId="25" xfId="0" applyNumberFormat="1" applyFont="1" applyFill="1" applyBorder="1" applyAlignment="1" applyProtection="1">
      <alignment horizontal="right"/>
    </xf>
    <xf numFmtId="4" fontId="19" fillId="3" borderId="9" xfId="0" applyNumberFormat="1" applyFont="1" applyFill="1" applyBorder="1" applyAlignment="1" applyProtection="1">
      <alignment horizontal="right"/>
    </xf>
    <xf numFmtId="4" fontId="4" fillId="0" borderId="24" xfId="0" applyNumberFormat="1" applyFont="1" applyFill="1" applyBorder="1" applyAlignment="1" applyProtection="1">
      <alignment horizontal="right"/>
    </xf>
    <xf numFmtId="4" fontId="6" fillId="3" borderId="25" xfId="0" applyNumberFormat="1" applyFont="1" applyFill="1" applyBorder="1" applyAlignment="1" applyProtection="1">
      <alignment horizontal="right"/>
    </xf>
    <xf numFmtId="4" fontId="19" fillId="3" borderId="11" xfId="0" applyNumberFormat="1" applyFont="1" applyFill="1" applyBorder="1" applyAlignment="1" applyProtection="1">
      <alignment horizontal="right"/>
    </xf>
    <xf numFmtId="183" fontId="4" fillId="0" borderId="0" xfId="1" applyNumberFormat="1" applyFont="1" applyFill="1" applyBorder="1" applyProtection="1"/>
    <xf numFmtId="0" fontId="4" fillId="0" borderId="25" xfId="0" applyFont="1" applyFill="1" applyBorder="1" applyAlignment="1" applyProtection="1">
      <alignment horizontal="right"/>
    </xf>
    <xf numFmtId="43" fontId="3" fillId="0" borderId="16" xfId="1" applyFont="1" applyFill="1" applyBorder="1" applyAlignment="1" applyProtection="1">
      <alignment horizontal="center"/>
    </xf>
    <xf numFmtId="43" fontId="3" fillId="0" borderId="1" xfId="1" applyFont="1" applyFill="1" applyBorder="1" applyAlignment="1" applyProtection="1">
      <alignment horizontal="center"/>
    </xf>
    <xf numFmtId="0" fontId="6" fillId="3" borderId="14" xfId="0" applyFont="1" applyFill="1" applyBorder="1" applyAlignment="1" applyProtection="1">
      <alignment horizontal="right"/>
    </xf>
    <xf numFmtId="0" fontId="6" fillId="3" borderId="1" xfId="0" applyFont="1" applyFill="1" applyBorder="1" applyAlignment="1" applyProtection="1">
      <alignment horizontal="right"/>
    </xf>
    <xf numFmtId="0" fontId="6" fillId="3" borderId="9" xfId="0" applyFont="1" applyFill="1" applyBorder="1" applyAlignment="1" applyProtection="1">
      <alignment horizontal="right"/>
    </xf>
    <xf numFmtId="0" fontId="6" fillId="3" borderId="25" xfId="0" applyFont="1" applyFill="1" applyBorder="1" applyAlignment="1" applyProtection="1">
      <alignment horizontal="right"/>
    </xf>
    <xf numFmtId="43" fontId="4" fillId="0" borderId="25" xfId="1" applyFont="1" applyFill="1" applyBorder="1" applyAlignment="1" applyProtection="1">
      <alignment horizontal="right"/>
    </xf>
    <xf numFmtId="4" fontId="19" fillId="3" borderId="21" xfId="0" applyNumberFormat="1" applyFont="1" applyFill="1" applyBorder="1" applyAlignment="1">
      <alignment horizontal="center"/>
    </xf>
    <xf numFmtId="4" fontId="19" fillId="3" borderId="10" xfId="0" applyNumberFormat="1" applyFont="1" applyFill="1" applyBorder="1" applyAlignment="1">
      <alignment horizontal="center"/>
    </xf>
    <xf numFmtId="4" fontId="3" fillId="4" borderId="21" xfId="0" applyNumberFormat="1" applyFont="1" applyFill="1" applyBorder="1" applyAlignment="1">
      <alignment horizontal="center"/>
    </xf>
    <xf numFmtId="4" fontId="3" fillId="4" borderId="10" xfId="0" applyNumberFormat="1" applyFont="1" applyFill="1" applyBorder="1" applyAlignment="1">
      <alignment horizontal="center"/>
    </xf>
    <xf numFmtId="4" fontId="19" fillId="3" borderId="14" xfId="0" applyNumberFormat="1" applyFont="1" applyFill="1" applyBorder="1" applyAlignment="1">
      <alignment horizontal="center"/>
    </xf>
    <xf numFmtId="43" fontId="3" fillId="0" borderId="1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" fontId="19" fillId="3" borderId="21" xfId="0" applyNumberFormat="1" applyFont="1" applyFill="1" applyBorder="1" applyAlignment="1">
      <alignment horizontal="center" wrapText="1"/>
    </xf>
    <xf numFmtId="4" fontId="19" fillId="3" borderId="10" xfId="0" applyNumberFormat="1" applyFont="1" applyFill="1" applyBorder="1" applyAlignment="1">
      <alignment horizontal="center" wrapText="1"/>
    </xf>
    <xf numFmtId="4" fontId="19" fillId="3" borderId="14" xfId="0" applyNumberFormat="1" applyFont="1" applyFill="1" applyBorder="1" applyAlignment="1">
      <alignment horizontal="center" wrapText="1"/>
    </xf>
    <xf numFmtId="4" fontId="19" fillId="3" borderId="9" xfId="0" applyNumberFormat="1" applyFont="1" applyFill="1" applyBorder="1" applyAlignment="1" applyProtection="1">
      <alignment horizontal="center"/>
    </xf>
    <xf numFmtId="4" fontId="19" fillId="3" borderId="10" xfId="0" applyNumberFormat="1" applyFont="1" applyFill="1" applyBorder="1" applyAlignment="1" applyProtection="1">
      <alignment horizontal="center"/>
    </xf>
    <xf numFmtId="4" fontId="19" fillId="3" borderId="21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right"/>
      <protection locked="0"/>
    </xf>
    <xf numFmtId="0" fontId="3" fillId="0" borderId="7" xfId="0" applyFont="1" applyFill="1" applyBorder="1" applyAlignment="1" applyProtection="1">
      <alignment horizontal="right"/>
      <protection locked="0"/>
    </xf>
    <xf numFmtId="0" fontId="3" fillId="0" borderId="5" xfId="0" applyFont="1" applyFill="1" applyBorder="1" applyAlignment="1" applyProtection="1">
      <alignment horizontal="right"/>
      <protection locked="0"/>
    </xf>
    <xf numFmtId="4" fontId="19" fillId="3" borderId="14" xfId="0" applyNumberFormat="1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/>
      <protection locked="0"/>
    </xf>
    <xf numFmtId="0" fontId="3" fillId="0" borderId="35" xfId="0" applyFont="1" applyFill="1" applyBorder="1" applyAlignment="1" applyProtection="1">
      <alignment horizontal="right"/>
      <protection locked="0"/>
    </xf>
    <xf numFmtId="0" fontId="3" fillId="0" borderId="36" xfId="0" applyFont="1" applyFill="1" applyBorder="1" applyAlignment="1" applyProtection="1">
      <alignment horizontal="right"/>
      <protection locked="0"/>
    </xf>
    <xf numFmtId="4" fontId="19" fillId="3" borderId="12" xfId="0" applyNumberFormat="1" applyFont="1" applyFill="1" applyBorder="1" applyAlignment="1" applyProtection="1">
      <alignment horizontal="right"/>
    </xf>
    <xf numFmtId="4" fontId="19" fillId="3" borderId="37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8" xfId="0" applyFont="1" applyFill="1" applyBorder="1" applyAlignment="1" applyProtection="1">
      <alignment horizontal="right"/>
      <protection locked="0"/>
    </xf>
    <xf numFmtId="0" fontId="3" fillId="0" borderId="6" xfId="0" applyFont="1" applyFill="1" applyBorder="1" applyAlignment="1" applyProtection="1">
      <alignment horizontal="right"/>
      <protection locked="0"/>
    </xf>
    <xf numFmtId="183" fontId="6" fillId="3" borderId="25" xfId="1" applyNumberFormat="1" applyFont="1" applyFill="1" applyBorder="1" applyAlignment="1" applyProtection="1">
      <alignment horizontal="right"/>
    </xf>
    <xf numFmtId="183" fontId="4" fillId="0" borderId="38" xfId="1" applyNumberFormat="1" applyFont="1" applyFill="1" applyBorder="1" applyAlignment="1" applyProtection="1">
      <alignment horizontal="right"/>
    </xf>
    <xf numFmtId="0" fontId="19" fillId="3" borderId="20" xfId="0" applyFont="1" applyFill="1" applyBorder="1" applyAlignment="1">
      <alignment horizontal="right"/>
    </xf>
    <xf numFmtId="183" fontId="6" fillId="3" borderId="25" xfId="1" applyNumberFormat="1" applyFont="1" applyFill="1" applyBorder="1" applyAlignment="1">
      <alignment horizontal="right"/>
    </xf>
    <xf numFmtId="4" fontId="3" fillId="0" borderId="35" xfId="0" applyNumberFormat="1" applyFont="1" applyFill="1" applyBorder="1" applyAlignment="1">
      <alignment horizontal="right"/>
    </xf>
    <xf numFmtId="4" fontId="3" fillId="0" borderId="39" xfId="0" applyNumberFormat="1" applyFont="1" applyFill="1" applyBorder="1" applyAlignment="1" applyProtection="1">
      <alignment horizontal="right"/>
      <protection locked="0"/>
    </xf>
    <xf numFmtId="43" fontId="3" fillId="0" borderId="14" xfId="1" applyFont="1" applyFill="1" applyBorder="1" applyAlignment="1" applyProtection="1">
      <alignment horizontal="right"/>
      <protection locked="0"/>
    </xf>
    <xf numFmtId="4" fontId="19" fillId="3" borderId="14" xfId="0" applyNumberFormat="1" applyFont="1" applyFill="1" applyBorder="1" applyAlignment="1">
      <alignment horizontal="right" wrapText="1"/>
    </xf>
    <xf numFmtId="4" fontId="19" fillId="3" borderId="21" xfId="0" applyNumberFormat="1" applyFont="1" applyFill="1" applyBorder="1" applyAlignment="1">
      <alignment horizontal="right" wrapText="1"/>
    </xf>
    <xf numFmtId="43" fontId="3" fillId="0" borderId="16" xfId="1" applyFont="1" applyFill="1" applyBorder="1" applyAlignment="1" applyProtection="1">
      <alignment horizontal="right"/>
      <protection locked="0"/>
    </xf>
    <xf numFmtId="0" fontId="3" fillId="0" borderId="33" xfId="0" applyFont="1" applyFill="1" applyBorder="1" applyAlignment="1" applyProtection="1">
      <alignment horizontal="right"/>
      <protection locked="0"/>
    </xf>
    <xf numFmtId="0" fontId="3" fillId="0" borderId="15" xfId="0" applyFont="1" applyFill="1" applyBorder="1" applyAlignment="1" applyProtection="1">
      <alignment horizontal="right"/>
      <protection locked="0"/>
    </xf>
    <xf numFmtId="0" fontId="3" fillId="0" borderId="32" xfId="0" applyFont="1" applyFill="1" applyBorder="1" applyAlignment="1" applyProtection="1">
      <alignment horizontal="right"/>
      <protection locked="0"/>
    </xf>
    <xf numFmtId="4" fontId="19" fillId="3" borderId="33" xfId="0" applyNumberFormat="1" applyFont="1" applyFill="1" applyBorder="1" applyAlignment="1" applyProtection="1">
      <alignment horizontal="center"/>
    </xf>
    <xf numFmtId="0" fontId="19" fillId="3" borderId="21" xfId="0" applyFont="1" applyFill="1" applyBorder="1" applyAlignment="1" applyProtection="1">
      <alignment horizontal="center"/>
    </xf>
    <xf numFmtId="0" fontId="19" fillId="3" borderId="10" xfId="0" applyFont="1" applyFill="1" applyBorder="1" applyAlignment="1" applyProtection="1">
      <alignment horizontal="center"/>
    </xf>
    <xf numFmtId="183" fontId="11" fillId="2" borderId="25" xfId="1" applyNumberFormat="1" applyFont="1" applyFill="1" applyBorder="1" applyAlignment="1" applyProtection="1">
      <alignment horizontal="right"/>
    </xf>
    <xf numFmtId="0" fontId="3" fillId="0" borderId="16" xfId="0" applyFont="1" applyFill="1" applyBorder="1" applyAlignment="1" applyProtection="1">
      <alignment horizontal="left" wrapText="1"/>
    </xf>
    <xf numFmtId="0" fontId="3" fillId="0" borderId="2" xfId="0" applyFont="1" applyFill="1" applyBorder="1" applyAlignment="1" applyProtection="1">
      <alignment horizontal="left" wrapText="1"/>
    </xf>
    <xf numFmtId="0" fontId="3" fillId="0" borderId="9" xfId="0" applyFont="1" applyFill="1" applyBorder="1" applyAlignment="1" applyProtection="1">
      <alignment horizontal="left" wrapText="1"/>
    </xf>
    <xf numFmtId="0" fontId="19" fillId="3" borderId="16" xfId="0" applyFont="1" applyFill="1" applyBorder="1" applyAlignment="1" applyProtection="1">
      <alignment horizontal="left" wrapText="1"/>
    </xf>
    <xf numFmtId="0" fontId="19" fillId="3" borderId="2" xfId="0" applyFont="1" applyFill="1" applyBorder="1" applyAlignment="1" applyProtection="1">
      <alignment horizontal="left"/>
    </xf>
    <xf numFmtId="0" fontId="19" fillId="3" borderId="9" xfId="0" applyFont="1" applyFill="1" applyBorder="1" applyAlignment="1" applyProtection="1">
      <alignment horizontal="left"/>
    </xf>
    <xf numFmtId="4" fontId="3" fillId="0" borderId="22" xfId="0" applyNumberFormat="1" applyFont="1" applyFill="1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39" xfId="0" applyBorder="1" applyAlignment="1" applyProtection="1">
      <alignment horizontal="left" wrapText="1"/>
      <protection locked="0"/>
    </xf>
    <xf numFmtId="4" fontId="3" fillId="0" borderId="1" xfId="0" applyNumberFormat="1" applyFont="1" applyFill="1" applyBorder="1" applyAlignment="1" applyProtection="1">
      <alignment horizontal="left" wrapText="1"/>
      <protection locked="0"/>
    </xf>
    <xf numFmtId="4" fontId="3" fillId="0" borderId="3" xfId="0" applyNumberFormat="1" applyFont="1" applyFill="1" applyBorder="1" applyAlignment="1" applyProtection="1">
      <alignment horizontal="left" wrapText="1"/>
      <protection locked="0"/>
    </xf>
    <xf numFmtId="4" fontId="3" fillId="0" borderId="12" xfId="0" applyNumberFormat="1" applyFont="1" applyFill="1" applyBorder="1" applyAlignment="1" applyProtection="1">
      <alignment horizontal="left" wrapText="1"/>
      <protection locked="0"/>
    </xf>
    <xf numFmtId="4" fontId="3" fillId="0" borderId="16" xfId="0" applyNumberFormat="1" applyFont="1" applyFill="1" applyBorder="1" applyAlignment="1" applyProtection="1">
      <alignment horizontal="left" wrapText="1"/>
      <protection locked="0"/>
    </xf>
    <xf numFmtId="4" fontId="3" fillId="0" borderId="2" xfId="0" applyNumberFormat="1" applyFont="1" applyFill="1" applyBorder="1" applyAlignment="1" applyProtection="1">
      <alignment horizontal="left" wrapText="1"/>
      <protection locked="0"/>
    </xf>
    <xf numFmtId="4" fontId="3" fillId="0" borderId="9" xfId="0" applyNumberFormat="1" applyFont="1" applyFill="1" applyBorder="1" applyAlignment="1" applyProtection="1">
      <alignment horizontal="left" wrapText="1"/>
      <protection locked="0"/>
    </xf>
    <xf numFmtId="4" fontId="3" fillId="0" borderId="22" xfId="0" applyNumberFormat="1" applyFont="1" applyFill="1" applyBorder="1" applyAlignment="1" applyProtection="1">
      <alignment horizontal="center"/>
      <protection locked="0"/>
    </xf>
    <xf numFmtId="4" fontId="3" fillId="0" borderId="39" xfId="0" applyNumberFormat="1" applyFont="1" applyFill="1" applyBorder="1" applyAlignment="1" applyProtection="1">
      <alignment horizontal="center"/>
      <protection locked="0"/>
    </xf>
    <xf numFmtId="4" fontId="3" fillId="0" borderId="30" xfId="0" applyNumberFormat="1" applyFont="1" applyFill="1" applyBorder="1" applyAlignment="1" applyProtection="1">
      <alignment horizontal="center"/>
      <protection locked="0"/>
    </xf>
    <xf numFmtId="4" fontId="3" fillId="0" borderId="41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>
      <alignment horizontal="center" textRotation="90" wrapText="1"/>
    </xf>
    <xf numFmtId="0" fontId="3" fillId="0" borderId="33" xfId="0" applyFont="1" applyFill="1" applyBorder="1" applyAlignment="1">
      <alignment horizontal="center" textRotation="90"/>
    </xf>
    <xf numFmtId="0" fontId="3" fillId="0" borderId="10" xfId="0" applyFont="1" applyFill="1" applyBorder="1" applyAlignment="1">
      <alignment horizontal="center" textRotation="90"/>
    </xf>
    <xf numFmtId="4" fontId="3" fillId="0" borderId="4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textRotation="90"/>
    </xf>
    <xf numFmtId="4" fontId="4" fillId="0" borderId="19" xfId="0" applyNumberFormat="1" applyFont="1" applyFill="1" applyBorder="1" applyAlignment="1">
      <alignment horizontal="center"/>
    </xf>
    <xf numFmtId="4" fontId="4" fillId="0" borderId="20" xfId="0" applyNumberFormat="1" applyFont="1" applyFill="1" applyBorder="1" applyAlignment="1">
      <alignment horizontal="center"/>
    </xf>
    <xf numFmtId="4" fontId="3" fillId="0" borderId="28" xfId="0" applyNumberFormat="1" applyFont="1" applyFill="1" applyBorder="1" applyAlignment="1">
      <alignment horizontal="center"/>
    </xf>
    <xf numFmtId="4" fontId="3" fillId="0" borderId="40" xfId="0" applyNumberFormat="1" applyFont="1" applyFill="1" applyBorder="1" applyAlignment="1">
      <alignment horizontal="center"/>
    </xf>
    <xf numFmtId="4" fontId="3" fillId="0" borderId="30" xfId="0" applyNumberFormat="1" applyFont="1" applyFill="1" applyBorder="1" applyAlignment="1" applyProtection="1">
      <alignment horizontal="left" wrapText="1"/>
      <protection locked="0"/>
    </xf>
    <xf numFmtId="4" fontId="3" fillId="0" borderId="34" xfId="0" applyNumberFormat="1" applyFont="1" applyFill="1" applyBorder="1" applyAlignment="1" applyProtection="1">
      <alignment horizontal="left" wrapText="1"/>
      <protection locked="0"/>
    </xf>
    <xf numFmtId="4" fontId="3" fillId="0" borderId="41" xfId="0" applyNumberFormat="1" applyFont="1" applyFill="1" applyBorder="1" applyAlignment="1" applyProtection="1">
      <alignment horizontal="left" wrapText="1"/>
      <protection locked="0"/>
    </xf>
    <xf numFmtId="4" fontId="3" fillId="0" borderId="23" xfId="0" applyNumberFormat="1" applyFont="1" applyFill="1" applyBorder="1" applyAlignment="1" applyProtection="1">
      <alignment horizontal="left" wrapText="1"/>
      <protection locked="0"/>
    </xf>
    <xf numFmtId="4" fontId="3" fillId="0" borderId="39" xfId="0" applyNumberFormat="1" applyFont="1" applyFill="1" applyBorder="1" applyAlignment="1" applyProtection="1">
      <alignment horizontal="left" wrapText="1"/>
      <protection locked="0"/>
    </xf>
    <xf numFmtId="4" fontId="3" fillId="0" borderId="28" xfId="0" applyNumberFormat="1" applyFont="1" applyFill="1" applyBorder="1" applyAlignment="1" applyProtection="1">
      <alignment horizontal="left" wrapText="1"/>
      <protection locked="0"/>
    </xf>
    <xf numFmtId="4" fontId="3" fillId="0" borderId="29" xfId="0" applyNumberFormat="1" applyFont="1" applyFill="1" applyBorder="1" applyAlignment="1" applyProtection="1">
      <alignment horizontal="left" wrapText="1"/>
      <protection locked="0"/>
    </xf>
    <xf numFmtId="4" fontId="3" fillId="0" borderId="40" xfId="0" applyNumberFormat="1" applyFont="1" applyFill="1" applyBorder="1" applyAlignment="1" applyProtection="1">
      <alignment horizontal="left" wrapText="1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36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0" fontId="3" fillId="0" borderId="35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457200</xdr:colOff>
          <xdr:row>0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A76EA43-9169-09A8-CC56-FD5C77E804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0</xdr:row>
      <xdr:rowOff>0</xdr:rowOff>
    </xdr:from>
    <xdr:to>
      <xdr:col>0</xdr:col>
      <xdr:colOff>457200</xdr:colOff>
      <xdr:row>0</xdr:row>
      <xdr:rowOff>0</xdr:rowOff>
    </xdr:to>
    <xdr:pic>
      <xdr:nvPicPr>
        <xdr:cNvPr id="1206" name="Picture 4">
          <a:extLst>
            <a:ext uri="{FF2B5EF4-FFF2-40B4-BE49-F238E27FC236}">
              <a16:creationId xmlns:a16="http://schemas.microsoft.com/office/drawing/2014/main" id="{5A2C6839-DE2B-77EA-D726-257557750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10</xdr:row>
          <xdr:rowOff>19050</xdr:rowOff>
        </xdr:from>
        <xdr:to>
          <xdr:col>0</xdr:col>
          <xdr:colOff>466725</xdr:colOff>
          <xdr:row>11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257404AE-ADF3-090A-3EDA-3A0261B1AA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9</xdr:row>
          <xdr:rowOff>19050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6DCAF353-BFA3-6FFB-82EC-56638F7C77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28575</xdr:rowOff>
    </xdr:from>
    <xdr:to>
      <xdr:col>2</xdr:col>
      <xdr:colOff>228600</xdr:colOff>
      <xdr:row>1</xdr:row>
      <xdr:rowOff>0</xdr:rowOff>
    </xdr:to>
    <xdr:pic>
      <xdr:nvPicPr>
        <xdr:cNvPr id="1207" name="Picture 25">
          <a:extLst>
            <a:ext uri="{FF2B5EF4-FFF2-40B4-BE49-F238E27FC236}">
              <a16:creationId xmlns:a16="http://schemas.microsoft.com/office/drawing/2014/main" id="{C39DBBF4-82A1-F7DA-E89B-A2C61FA6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582"/>
        <a:stretch>
          <a:fillRect/>
        </a:stretch>
      </xdr:blipFill>
      <xdr:spPr bwMode="auto">
        <a:xfrm>
          <a:off x="47625" y="28575"/>
          <a:ext cx="1885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9525</xdr:rowOff>
    </xdr:from>
    <xdr:to>
      <xdr:col>9</xdr:col>
      <xdr:colOff>66675</xdr:colOff>
      <xdr:row>0</xdr:row>
      <xdr:rowOff>685800</xdr:rowOff>
    </xdr:to>
    <xdr:pic>
      <xdr:nvPicPr>
        <xdr:cNvPr id="1208" name="Picture 25">
          <a:extLst>
            <a:ext uri="{FF2B5EF4-FFF2-40B4-BE49-F238E27FC236}">
              <a16:creationId xmlns:a16="http://schemas.microsoft.com/office/drawing/2014/main" id="{43711FA4-8FBD-0DA1-D8C3-5ED63D25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91"/>
        <a:stretch>
          <a:fillRect/>
        </a:stretch>
      </xdr:blipFill>
      <xdr:spPr bwMode="auto">
        <a:xfrm>
          <a:off x="4286250" y="9525"/>
          <a:ext cx="3505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316A6711-D720-90EC-6D81-A0BE89DCE5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ABBDCE28-74AA-E70A-7AE7-6D1280EA54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C7BC4177-AC6F-A1BF-FC1E-C14B1E6A6F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AE5545B2-97AC-1B54-DA40-CFD1015286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C20B6EC3-F6F9-2195-E723-EE40E298A1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352425</xdr:colOff>
          <xdr:row>0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B07C2DEF-0368-CD42-DA0D-0B18A35135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77367A8B-9E38-2DF1-7B94-B888406E96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E261B024-EA0C-3885-78AB-4FA82D6548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80ACED1-0222-EFBB-3198-AE21B443A6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2BC940A7-5326-A354-1829-49E61855CB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.bin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10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CN47"/>
  <sheetViews>
    <sheetView showZeros="0" view="pageLayout" topLeftCell="A19" zoomScaleNormal="90" workbookViewId="0">
      <selection activeCell="L10" sqref="L10"/>
    </sheetView>
  </sheetViews>
  <sheetFormatPr defaultColWidth="8.85546875" defaultRowHeight="14.25"/>
  <cols>
    <col min="1" max="1" width="8.7109375" style="115" customWidth="1"/>
    <col min="2" max="2" width="16.85546875" style="50" customWidth="1"/>
    <col min="3" max="3" width="15" style="50" customWidth="1"/>
    <col min="4" max="4" width="9.85546875" style="62" customWidth="1"/>
    <col min="5" max="5" width="6.42578125" style="62" customWidth="1"/>
    <col min="6" max="6" width="20.140625" style="63" customWidth="1"/>
    <col min="7" max="7" width="7.5703125" style="50" customWidth="1"/>
    <col min="8" max="8" width="31.28515625" style="50" customWidth="1"/>
    <col min="9" max="9" width="0" style="50" hidden="1" customWidth="1"/>
    <col min="10" max="16384" width="8.85546875" style="50"/>
  </cols>
  <sheetData>
    <row r="1" spans="1:9" ht="55.5" customHeight="1"/>
    <row r="2" spans="1:9" ht="15" customHeight="1">
      <c r="A2" s="51"/>
      <c r="B2" s="66"/>
      <c r="C2" s="66"/>
    </row>
    <row r="3" spans="1:9" ht="21" customHeight="1">
      <c r="A3" s="61" t="s">
        <v>147</v>
      </c>
      <c r="C3" s="61"/>
      <c r="D3" s="50"/>
      <c r="I3" s="37"/>
    </row>
    <row r="4" spans="1:9" ht="15.75">
      <c r="A4" s="75"/>
      <c r="D4" s="50"/>
    </row>
    <row r="5" spans="1:9" ht="19.899999999999999" customHeight="1">
      <c r="A5" s="67" t="s">
        <v>151</v>
      </c>
      <c r="B5" s="68"/>
      <c r="C5" s="68"/>
      <c r="D5" s="69"/>
      <c r="E5" s="41"/>
      <c r="F5" s="70"/>
      <c r="G5" s="71"/>
      <c r="H5" s="72"/>
    </row>
    <row r="6" spans="1:9" ht="15.75">
      <c r="A6" s="75"/>
      <c r="D6" s="50"/>
    </row>
    <row r="7" spans="1:9" ht="22.15" customHeight="1">
      <c r="A7" s="50" t="s">
        <v>152</v>
      </c>
      <c r="C7" s="38"/>
      <c r="D7" s="260" t="s">
        <v>73</v>
      </c>
      <c r="E7" s="50"/>
      <c r="F7" s="40" t="s">
        <v>155</v>
      </c>
      <c r="G7" s="260" t="s">
        <v>74</v>
      </c>
      <c r="H7" s="38" t="s">
        <v>75</v>
      </c>
    </row>
    <row r="9" spans="1:9" ht="18">
      <c r="A9" s="37"/>
      <c r="B9" s="64" t="s">
        <v>69</v>
      </c>
      <c r="D9" s="65" t="s">
        <v>71</v>
      </c>
      <c r="F9" s="40" t="s">
        <v>153</v>
      </c>
      <c r="G9" s="260" t="s">
        <v>72</v>
      </c>
      <c r="H9" s="38" t="s">
        <v>75</v>
      </c>
    </row>
    <row r="10" spans="1:9" ht="15" customHeight="1">
      <c r="A10" s="51"/>
      <c r="B10" s="66"/>
      <c r="C10" s="66"/>
    </row>
    <row r="11" spans="1:9" ht="18">
      <c r="A11" s="37"/>
      <c r="B11" s="61" t="s">
        <v>70</v>
      </c>
      <c r="D11" s="65" t="s">
        <v>71</v>
      </c>
      <c r="F11" s="49" t="s">
        <v>154</v>
      </c>
      <c r="G11" s="260" t="s">
        <v>72</v>
      </c>
      <c r="H11" s="38" t="s">
        <v>75</v>
      </c>
    </row>
    <row r="12" spans="1:9" ht="15.75">
      <c r="A12" s="75"/>
      <c r="D12" s="50"/>
    </row>
    <row r="13" spans="1:9" ht="18" customHeight="1">
      <c r="A13" s="74" t="s">
        <v>118</v>
      </c>
      <c r="C13" s="38" t="s">
        <v>75</v>
      </c>
      <c r="F13" s="50"/>
    </row>
    <row r="14" spans="1:9" ht="15.75">
      <c r="A14" s="75"/>
      <c r="D14" s="50"/>
    </row>
    <row r="15" spans="1:9" ht="16.149999999999999" customHeight="1">
      <c r="A15" s="76" t="s">
        <v>148</v>
      </c>
      <c r="H15" s="62"/>
    </row>
    <row r="16" spans="1:9" s="66" customFormat="1" ht="16.149999999999999" customHeight="1">
      <c r="A16" s="66" t="s">
        <v>149</v>
      </c>
      <c r="D16" s="77"/>
      <c r="E16" s="77"/>
      <c r="F16" s="48"/>
      <c r="H16" s="77"/>
    </row>
    <row r="17" spans="1:92" s="66" customFormat="1" ht="16.149999999999999" customHeight="1">
      <c r="A17" s="66" t="s">
        <v>150</v>
      </c>
      <c r="D17" s="77"/>
      <c r="E17" s="77"/>
      <c r="F17" s="48"/>
      <c r="H17" s="77"/>
    </row>
    <row r="18" spans="1:92" ht="15.75">
      <c r="A18" s="75"/>
      <c r="D18" s="50"/>
    </row>
    <row r="19" spans="1:92" ht="15" customHeight="1">
      <c r="A19" s="51" t="s">
        <v>0</v>
      </c>
      <c r="B19" s="66" t="s">
        <v>1</v>
      </c>
      <c r="C19" s="66"/>
    </row>
    <row r="20" spans="1:92" ht="30.6" customHeight="1">
      <c r="A20" s="52" t="s">
        <v>2</v>
      </c>
      <c r="B20" s="78" t="s">
        <v>29</v>
      </c>
      <c r="C20" s="79"/>
      <c r="D20" s="71"/>
      <c r="E20" s="71"/>
      <c r="F20" s="80">
        <f>'Page 2'!P11</f>
        <v>0</v>
      </c>
      <c r="G20" s="68"/>
      <c r="H20" s="81" t="s">
        <v>65</v>
      </c>
    </row>
    <row r="21" spans="1:92" s="66" customFormat="1" ht="15">
      <c r="A21" s="53"/>
      <c r="B21" s="66" t="s">
        <v>3</v>
      </c>
      <c r="D21" s="77"/>
      <c r="E21" s="77"/>
      <c r="F21" s="82">
        <f>F20</f>
        <v>0</v>
      </c>
      <c r="G21" s="50"/>
      <c r="H21" s="66" t="s">
        <v>4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</row>
    <row r="22" spans="1:92" ht="15.75">
      <c r="A22" s="75"/>
      <c r="D22" s="50"/>
    </row>
    <row r="23" spans="1:92" ht="15">
      <c r="A23" s="51" t="s">
        <v>5</v>
      </c>
      <c r="B23" s="66" t="s">
        <v>108</v>
      </c>
      <c r="C23" s="66"/>
      <c r="D23" s="77"/>
      <c r="E23" s="77"/>
      <c r="F23" s="83"/>
      <c r="H23" s="84"/>
    </row>
    <row r="24" spans="1:92" ht="28.9" customHeight="1">
      <c r="A24" s="51"/>
      <c r="B24" s="85" t="s">
        <v>57</v>
      </c>
      <c r="C24" s="86"/>
      <c r="D24" s="87"/>
      <c r="E24" s="87"/>
      <c r="F24" s="88">
        <f>SUM(F25:F28)</f>
        <v>0</v>
      </c>
      <c r="G24" s="89"/>
      <c r="H24" s="90" t="s">
        <v>66</v>
      </c>
    </row>
    <row r="25" spans="1:92">
      <c r="A25" s="54" t="s">
        <v>119</v>
      </c>
      <c r="B25" s="330" t="s">
        <v>133</v>
      </c>
      <c r="C25" s="331"/>
      <c r="D25" s="331"/>
      <c r="E25" s="332"/>
      <c r="F25" s="91">
        <f>'Page 2'!P35+'Page 3'!P32</f>
        <v>0</v>
      </c>
      <c r="G25" s="92"/>
      <c r="H25" s="93"/>
    </row>
    <row r="26" spans="1:92" ht="13.15" customHeight="1">
      <c r="A26" s="54" t="s">
        <v>120</v>
      </c>
      <c r="B26" s="94" t="s">
        <v>7</v>
      </c>
      <c r="C26" s="95"/>
      <c r="D26" s="95"/>
      <c r="E26" s="95"/>
      <c r="F26" s="96">
        <f>'Page 4'!J31</f>
        <v>0</v>
      </c>
      <c r="G26" s="97"/>
      <c r="H26" s="98"/>
    </row>
    <row r="27" spans="1:92">
      <c r="A27" s="54" t="s">
        <v>121</v>
      </c>
      <c r="B27" s="94" t="s">
        <v>6</v>
      </c>
      <c r="C27" s="95"/>
      <c r="D27" s="95"/>
      <c r="E27" s="95"/>
      <c r="F27" s="96">
        <f>'Page 4'!J60</f>
        <v>0</v>
      </c>
      <c r="G27" s="97"/>
      <c r="H27" s="99"/>
    </row>
    <row r="28" spans="1:92">
      <c r="A28" s="55" t="s">
        <v>122</v>
      </c>
      <c r="B28" s="100" t="s">
        <v>8</v>
      </c>
      <c r="C28" s="101"/>
      <c r="D28" s="101"/>
      <c r="E28" s="101"/>
      <c r="F28" s="102">
        <f>'Page 5'!J23</f>
        <v>0</v>
      </c>
      <c r="G28" s="100"/>
      <c r="H28" s="103"/>
    </row>
    <row r="29" spans="1:92" ht="15">
      <c r="A29" s="53"/>
      <c r="B29" s="66" t="s">
        <v>109</v>
      </c>
      <c r="C29" s="66"/>
      <c r="F29" s="82">
        <f>SUM(F25:F28)</f>
        <v>0</v>
      </c>
      <c r="H29" s="66" t="s">
        <v>9</v>
      </c>
    </row>
    <row r="30" spans="1:92" ht="15.75">
      <c r="A30" s="75"/>
      <c r="D30" s="50"/>
    </row>
    <row r="31" spans="1:92" ht="15">
      <c r="A31" s="56" t="s">
        <v>10</v>
      </c>
      <c r="B31" s="66" t="s">
        <v>104</v>
      </c>
      <c r="C31" s="66"/>
      <c r="D31" s="50"/>
      <c r="E31" s="77"/>
      <c r="F31" s="80">
        <f>'Page 5'!J52</f>
        <v>0</v>
      </c>
      <c r="G31" s="62"/>
      <c r="H31" s="66" t="s">
        <v>11</v>
      </c>
    </row>
    <row r="32" spans="1:92" ht="15.75">
      <c r="A32" s="75"/>
      <c r="B32" s="50" t="s">
        <v>14</v>
      </c>
      <c r="D32" s="50"/>
    </row>
    <row r="33" spans="1:8">
      <c r="A33" s="191" t="s">
        <v>12</v>
      </c>
      <c r="B33" s="192" t="s">
        <v>86</v>
      </c>
      <c r="C33" s="192"/>
      <c r="D33" s="193"/>
      <c r="E33" s="194"/>
      <c r="F33" s="195"/>
      <c r="G33" s="194"/>
      <c r="H33" s="196"/>
    </row>
    <row r="34" spans="1:8" ht="28.9" customHeight="1">
      <c r="A34" s="197" t="s">
        <v>76</v>
      </c>
      <c r="B34" s="198" t="s">
        <v>130</v>
      </c>
      <c r="C34" s="199"/>
      <c r="D34" s="200"/>
      <c r="E34" s="200"/>
      <c r="F34" s="201">
        <f>'Page 2'!Q12</f>
        <v>0</v>
      </c>
      <c r="G34" s="200"/>
      <c r="H34" s="202" t="s">
        <v>88</v>
      </c>
    </row>
    <row r="35" spans="1:8" ht="30.6" customHeight="1">
      <c r="A35" s="203" t="s">
        <v>77</v>
      </c>
      <c r="B35" s="204" t="s">
        <v>131</v>
      </c>
      <c r="C35" s="205"/>
      <c r="D35" s="206"/>
      <c r="E35" s="206"/>
      <c r="F35" s="207">
        <f>SUM(F36:F39)</f>
        <v>0</v>
      </c>
      <c r="G35" s="206"/>
      <c r="H35" s="208" t="s">
        <v>89</v>
      </c>
    </row>
    <row r="36" spans="1:8">
      <c r="A36" s="209" t="s">
        <v>78</v>
      </c>
      <c r="B36" s="333" t="s">
        <v>133</v>
      </c>
      <c r="C36" s="334"/>
      <c r="D36" s="334"/>
      <c r="E36" s="335"/>
      <c r="F36" s="210">
        <f>'Page 2'!Q36+'Page 3'!Q33</f>
        <v>0</v>
      </c>
      <c r="G36" s="211"/>
      <c r="H36" s="212"/>
    </row>
    <row r="37" spans="1:8" ht="13.15" customHeight="1">
      <c r="A37" s="213" t="s">
        <v>79</v>
      </c>
      <c r="B37" s="214" t="s">
        <v>7</v>
      </c>
      <c r="C37" s="215"/>
      <c r="D37" s="215"/>
      <c r="E37" s="215"/>
      <c r="F37" s="216">
        <f>'Page 4'!K32</f>
        <v>0</v>
      </c>
      <c r="G37" s="217"/>
      <c r="H37" s="218"/>
    </row>
    <row r="38" spans="1:8">
      <c r="A38" s="213" t="s">
        <v>80</v>
      </c>
      <c r="B38" s="214" t="s">
        <v>6</v>
      </c>
      <c r="C38" s="215"/>
      <c r="D38" s="215"/>
      <c r="E38" s="215"/>
      <c r="F38" s="216">
        <f>'Page 4'!K61</f>
        <v>0</v>
      </c>
      <c r="G38" s="217"/>
      <c r="H38" s="219"/>
    </row>
    <row r="39" spans="1:8">
      <c r="A39" s="220" t="s">
        <v>81</v>
      </c>
      <c r="B39" s="221" t="s">
        <v>8</v>
      </c>
      <c r="C39" s="188"/>
      <c r="D39" s="188"/>
      <c r="E39" s="188"/>
      <c r="F39" s="222">
        <f>'Page 5'!K24</f>
        <v>0</v>
      </c>
      <c r="G39" s="221"/>
      <c r="H39" s="190"/>
    </row>
    <row r="40" spans="1:8">
      <c r="A40" s="203" t="s">
        <v>82</v>
      </c>
      <c r="B40" s="198" t="s">
        <v>132</v>
      </c>
      <c r="C40" s="199"/>
      <c r="D40" s="200"/>
      <c r="E40" s="200"/>
      <c r="F40" s="201">
        <f>'Page 5'!K53</f>
        <v>0</v>
      </c>
      <c r="G40" s="189"/>
      <c r="H40" s="223"/>
    </row>
    <row r="41" spans="1:8">
      <c r="A41" s="191"/>
      <c r="B41" s="192" t="s">
        <v>87</v>
      </c>
      <c r="C41" s="192"/>
      <c r="D41" s="193"/>
      <c r="E41" s="193"/>
      <c r="F41" s="224">
        <f>F34+F35+F40</f>
        <v>0</v>
      </c>
      <c r="G41" s="194"/>
      <c r="H41" s="192" t="s">
        <v>13</v>
      </c>
    </row>
    <row r="42" spans="1:8" ht="15.75">
      <c r="A42" s="75"/>
      <c r="D42" s="50"/>
    </row>
    <row r="43" spans="1:8" ht="15">
      <c r="A43" s="57" t="s">
        <v>15</v>
      </c>
      <c r="B43" s="66" t="s">
        <v>16</v>
      </c>
      <c r="C43" s="66"/>
      <c r="D43" s="104"/>
      <c r="E43" s="77"/>
      <c r="F43" s="83"/>
      <c r="H43" s="62"/>
    </row>
    <row r="44" spans="1:8" ht="15">
      <c r="A44" s="57"/>
      <c r="B44" s="105" t="s">
        <v>17</v>
      </c>
      <c r="C44" s="68"/>
      <c r="D44" s="71"/>
      <c r="E44" s="71"/>
      <c r="F44" s="106">
        <f>'Page 5'!K61</f>
        <v>0</v>
      </c>
      <c r="G44" s="68"/>
      <c r="H44" s="107" t="s">
        <v>107</v>
      </c>
    </row>
    <row r="45" spans="1:8" ht="15">
      <c r="A45" s="58"/>
      <c r="B45" s="66" t="s">
        <v>18</v>
      </c>
      <c r="C45" s="66"/>
      <c r="D45" s="77"/>
      <c r="E45" s="108" t="s">
        <v>19</v>
      </c>
      <c r="F45" s="82">
        <f>F44</f>
        <v>0</v>
      </c>
      <c r="H45" s="77" t="s">
        <v>25</v>
      </c>
    </row>
    <row r="46" spans="1:8" ht="10.15" customHeight="1" thickBot="1">
      <c r="A46" s="50"/>
      <c r="B46" s="66"/>
      <c r="C46" s="66"/>
      <c r="D46" s="50"/>
      <c r="H46" s="62"/>
    </row>
    <row r="47" spans="1:8" s="114" customFormat="1" ht="21" thickBot="1">
      <c r="A47" s="59"/>
      <c r="B47" s="109" t="s">
        <v>20</v>
      </c>
      <c r="C47" s="109"/>
      <c r="D47" s="110"/>
      <c r="E47" s="110"/>
      <c r="F47" s="111">
        <f>+F31+F41+F29+F21-F45</f>
        <v>0</v>
      </c>
      <c r="G47" s="112"/>
      <c r="H47" s="113" t="s">
        <v>123</v>
      </c>
    </row>
  </sheetData>
  <mergeCells count="2">
    <mergeCell ref="B25:E25"/>
    <mergeCell ref="B36:E36"/>
  </mergeCells>
  <phoneticPr fontId="0" type="noConversion"/>
  <pageMargins left="0.31496062992125984" right="0.27559055118110237" top="0.19685039370078741" bottom="0.43307086614173229" header="0" footer="0.11811023622047245"/>
  <pageSetup paperSize="9" scale="80" orientation="portrait" r:id="rId1"/>
  <headerFooter alignWithMargins="0">
    <oddFooter>&amp;LExpense Account - Mandate 8A - Version September 2014&amp;C1/5&amp;R&amp;D</oddFooter>
  </headerFooter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457200</xdr:colOff>
                <xdr:row>0</xdr:row>
                <xdr:rowOff>0</xdr:rowOff>
              </to>
            </anchor>
          </objectPr>
        </oleObject>
      </mc:Choice>
      <mc:Fallback>
        <oleObject progId="PBrush" shapeId="1027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6" name="Option Button 14">
              <controlPr defaultSize="0" autoFill="0" autoLine="0" autoPict="0">
                <anchor moveWithCells="1">
                  <from>
                    <xdr:col>0</xdr:col>
                    <xdr:colOff>238125</xdr:colOff>
                    <xdr:row>10</xdr:row>
                    <xdr:rowOff>19050</xdr:rowOff>
                  </from>
                  <to>
                    <xdr:col>0</xdr:col>
                    <xdr:colOff>466725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Option Button 17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Z36"/>
  <sheetViews>
    <sheetView showZeros="0" view="pageLayout" topLeftCell="A13" zoomScaleNormal="100" workbookViewId="0">
      <selection activeCell="N31" sqref="N31"/>
    </sheetView>
  </sheetViews>
  <sheetFormatPr defaultColWidth="8.85546875" defaultRowHeight="14.25"/>
  <cols>
    <col min="1" max="1" width="5.28515625" style="115" customWidth="1"/>
    <col min="2" max="2" width="7.42578125" style="2" customWidth="1"/>
    <col min="3" max="3" width="11.28515625" style="2" customWidth="1"/>
    <col min="4" max="4" width="11.85546875" style="2" customWidth="1"/>
    <col min="5" max="5" width="9.85546875" style="2" customWidth="1"/>
    <col min="6" max="6" width="10.7109375" style="1" customWidth="1"/>
    <col min="7" max="7" width="9" style="1" customWidth="1"/>
    <col min="8" max="8" width="11.85546875" style="1" customWidth="1"/>
    <col min="9" max="9" width="14.140625" style="1" customWidth="1"/>
    <col min="10" max="10" width="5.7109375" style="2" customWidth="1"/>
    <col min="11" max="11" width="10.85546875" style="2" customWidth="1"/>
    <col min="12" max="12" width="11.42578125" style="2" customWidth="1"/>
    <col min="13" max="13" width="12.28515625" style="2" customWidth="1"/>
    <col min="14" max="14" width="10.7109375" style="2" customWidth="1"/>
    <col min="15" max="15" width="9.7109375" style="2" customWidth="1"/>
    <col min="16" max="16" width="12.28515625" style="2" customWidth="1"/>
    <col min="17" max="17" width="14.85546875" style="39" customWidth="1"/>
    <col min="18" max="16384" width="8.85546875" style="2"/>
  </cols>
  <sheetData>
    <row r="1" spans="1:182" ht="15" customHeight="1">
      <c r="A1" s="51" t="s">
        <v>0</v>
      </c>
      <c r="B1" s="4" t="s">
        <v>1</v>
      </c>
      <c r="C1" s="4"/>
      <c r="D1" s="4"/>
      <c r="E1" s="4"/>
      <c r="L1" s="1"/>
      <c r="M1" s="1"/>
      <c r="N1" s="1"/>
      <c r="O1" s="1"/>
      <c r="P1" s="1"/>
    </row>
    <row r="2" spans="1:182" ht="15" customHeight="1">
      <c r="A2" s="53"/>
      <c r="B2" s="4"/>
      <c r="C2" s="4"/>
      <c r="D2" s="4"/>
      <c r="E2" s="4"/>
      <c r="L2" s="1"/>
      <c r="M2" s="1"/>
      <c r="N2" s="1"/>
      <c r="O2" s="1"/>
      <c r="P2" s="1"/>
    </row>
    <row r="3" spans="1:182" ht="15">
      <c r="A3" s="52" t="s">
        <v>50</v>
      </c>
      <c r="B3" s="42" t="s">
        <v>29</v>
      </c>
      <c r="C3" s="43"/>
      <c r="D3" s="46"/>
      <c r="E3" s="46"/>
      <c r="F3" s="7"/>
      <c r="G3" s="7"/>
      <c r="H3" s="7"/>
      <c r="I3" s="7"/>
      <c r="J3" s="8"/>
      <c r="K3" s="8"/>
      <c r="L3" s="28" t="s">
        <v>56</v>
      </c>
      <c r="M3" s="28" t="s">
        <v>21</v>
      </c>
      <c r="N3" s="355" t="s">
        <v>117</v>
      </c>
      <c r="O3" s="356"/>
      <c r="P3" s="257" t="s">
        <v>22</v>
      </c>
      <c r="Q3" s="263" t="s">
        <v>22</v>
      </c>
    </row>
    <row r="4" spans="1:182">
      <c r="A4" s="203" t="s">
        <v>98</v>
      </c>
      <c r="B4" s="225" t="s">
        <v>96</v>
      </c>
      <c r="C4" s="226"/>
      <c r="D4" s="226"/>
      <c r="E4" s="1"/>
      <c r="L4" s="29"/>
      <c r="M4" s="29"/>
      <c r="N4" s="357"/>
      <c r="O4" s="358"/>
      <c r="P4" s="317"/>
      <c r="Q4" s="315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</row>
    <row r="5" spans="1:182">
      <c r="A5" s="227"/>
      <c r="B5" s="11" t="s">
        <v>26</v>
      </c>
      <c r="C5" s="19"/>
      <c r="D5" s="19"/>
      <c r="E5" s="19"/>
      <c r="F5" s="12"/>
      <c r="G5" s="12"/>
      <c r="H5" s="12"/>
      <c r="I5" s="12"/>
      <c r="J5" s="19"/>
      <c r="K5" s="19"/>
      <c r="L5" s="117"/>
      <c r="M5" s="26" t="s">
        <v>111</v>
      </c>
      <c r="N5" s="345"/>
      <c r="O5" s="346"/>
      <c r="P5" s="318">
        <f t="shared" ref="P5:P10" si="0">IF(A5="",L5*N5,"")</f>
        <v>0</v>
      </c>
      <c r="Q5" s="315" t="str">
        <f>IF(A5="","",L5*N5)</f>
        <v/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</row>
    <row r="6" spans="1:182">
      <c r="A6" s="227"/>
      <c r="B6" s="13"/>
      <c r="C6" s="18"/>
      <c r="D6" s="18"/>
      <c r="E6" s="18"/>
      <c r="F6" s="14"/>
      <c r="G6" s="14"/>
      <c r="H6" s="14"/>
      <c r="I6" s="14"/>
      <c r="J6" s="18"/>
      <c r="K6" s="18"/>
      <c r="L6" s="117"/>
      <c r="M6" s="26" t="s">
        <v>112</v>
      </c>
      <c r="N6" s="345"/>
      <c r="O6" s="346"/>
      <c r="P6" s="318">
        <f t="shared" si="0"/>
        <v>0</v>
      </c>
      <c r="Q6" s="315" t="str">
        <f t="shared" ref="Q6:Q11" si="1">IF(A6="","",L6*N6)</f>
        <v/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</row>
    <row r="7" spans="1:182">
      <c r="A7" s="227"/>
      <c r="B7" s="15" t="s">
        <v>27</v>
      </c>
      <c r="L7" s="117"/>
      <c r="M7" s="26" t="s">
        <v>111</v>
      </c>
      <c r="N7" s="345"/>
      <c r="O7" s="346"/>
      <c r="P7" s="318">
        <f t="shared" si="0"/>
        <v>0</v>
      </c>
      <c r="Q7" s="315" t="str">
        <f t="shared" si="1"/>
        <v/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</row>
    <row r="8" spans="1:182">
      <c r="A8" s="227"/>
      <c r="B8" s="13"/>
      <c r="C8" s="18"/>
      <c r="D8" s="18"/>
      <c r="E8" s="18"/>
      <c r="F8" s="14"/>
      <c r="G8" s="14"/>
      <c r="H8" s="14"/>
      <c r="I8" s="14"/>
      <c r="J8" s="18"/>
      <c r="K8" s="18"/>
      <c r="L8" s="117"/>
      <c r="M8" s="26" t="s">
        <v>112</v>
      </c>
      <c r="N8" s="345"/>
      <c r="O8" s="346"/>
      <c r="P8" s="318">
        <f t="shared" si="0"/>
        <v>0</v>
      </c>
      <c r="Q8" s="315" t="str">
        <f t="shared" si="1"/>
        <v/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</row>
    <row r="9" spans="1:182">
      <c r="A9" s="227"/>
      <c r="B9" s="11" t="s">
        <v>28</v>
      </c>
      <c r="L9" s="117"/>
      <c r="M9" s="26" t="s">
        <v>111</v>
      </c>
      <c r="N9" s="345"/>
      <c r="O9" s="346"/>
      <c r="P9" s="318">
        <f t="shared" si="0"/>
        <v>0</v>
      </c>
      <c r="Q9" s="315" t="str">
        <f t="shared" si="1"/>
        <v/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</row>
    <row r="10" spans="1:182" ht="15" thickBot="1">
      <c r="A10" s="227"/>
      <c r="B10" s="5"/>
      <c r="C10" s="9"/>
      <c r="D10" s="9"/>
      <c r="E10" s="9"/>
      <c r="F10" s="16"/>
      <c r="G10" s="16"/>
      <c r="H10" s="16"/>
      <c r="I10" s="16"/>
      <c r="J10" s="9"/>
      <c r="K10" s="9"/>
      <c r="L10" s="118"/>
      <c r="M10" s="20" t="s">
        <v>112</v>
      </c>
      <c r="N10" s="347"/>
      <c r="O10" s="348"/>
      <c r="P10" s="318">
        <f t="shared" si="0"/>
        <v>0</v>
      </c>
      <c r="Q10" s="315" t="str">
        <f t="shared" si="1"/>
        <v/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</row>
    <row r="11" spans="1:182" s="4" customFormat="1" ht="15.75" thickBot="1">
      <c r="A11" s="228"/>
      <c r="B11" s="4" t="s">
        <v>23</v>
      </c>
      <c r="L11" s="3"/>
      <c r="M11" s="3"/>
      <c r="N11" s="3"/>
      <c r="O11" s="36" t="s">
        <v>49</v>
      </c>
      <c r="P11" s="261">
        <f>SUM(P5:P10)</f>
        <v>0</v>
      </c>
      <c r="Q11" s="315" t="str">
        <f t="shared" si="1"/>
        <v/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</row>
    <row r="12" spans="1:182" s="33" customFormat="1" ht="15" thickBot="1">
      <c r="A12" s="228"/>
      <c r="B12" s="229" t="s">
        <v>134</v>
      </c>
      <c r="C12" s="229"/>
      <c r="D12" s="230"/>
      <c r="E12" s="230"/>
      <c r="F12" s="231"/>
      <c r="G12" s="231"/>
      <c r="H12" s="231"/>
      <c r="I12" s="231"/>
      <c r="J12" s="230"/>
      <c r="K12" s="230"/>
      <c r="L12" s="230"/>
      <c r="M12" s="230"/>
      <c r="N12" s="230"/>
      <c r="O12" s="232" t="s">
        <v>97</v>
      </c>
      <c r="P12" s="262"/>
      <c r="Q12" s="316">
        <f>SUM(Q5:Q11)</f>
        <v>0</v>
      </c>
    </row>
    <row r="13" spans="1:182">
      <c r="A13" s="74"/>
      <c r="J13" s="6"/>
    </row>
    <row r="14" spans="1:182" ht="15">
      <c r="A14" s="57" t="s">
        <v>5</v>
      </c>
      <c r="B14" s="4" t="s">
        <v>57</v>
      </c>
      <c r="C14" s="4"/>
      <c r="D14" s="4"/>
      <c r="E14" s="4"/>
      <c r="F14" s="4"/>
      <c r="G14" s="4"/>
      <c r="J14" s="47"/>
    </row>
    <row r="15" spans="1:182">
      <c r="A15" s="191" t="s">
        <v>99</v>
      </c>
      <c r="B15" s="233" t="s">
        <v>131</v>
      </c>
      <c r="C15" s="233"/>
      <c r="D15" s="233"/>
      <c r="E15" s="233"/>
    </row>
    <row r="16" spans="1:182" ht="15">
      <c r="A16" s="170"/>
      <c r="B16" s="4"/>
      <c r="C16" s="4"/>
      <c r="D16" s="32"/>
      <c r="E16" s="32"/>
    </row>
    <row r="17" spans="1:17" ht="15">
      <c r="A17" s="152" t="s">
        <v>124</v>
      </c>
      <c r="B17" s="10" t="s">
        <v>135</v>
      </c>
      <c r="C17" s="116"/>
      <c r="D17" s="32"/>
      <c r="E17" s="32"/>
    </row>
    <row r="18" spans="1:17">
      <c r="A18" s="197" t="s">
        <v>100</v>
      </c>
      <c r="B18" s="234" t="s">
        <v>136</v>
      </c>
      <c r="C18" s="235"/>
      <c r="D18" s="236"/>
      <c r="E18" s="237"/>
      <c r="F18" s="238"/>
      <c r="G18" s="238"/>
      <c r="H18" s="238"/>
      <c r="I18" s="16"/>
      <c r="J18" s="9"/>
      <c r="K18" s="9"/>
      <c r="L18" s="9"/>
      <c r="M18" s="9"/>
      <c r="N18" s="9"/>
      <c r="O18" s="9"/>
    </row>
    <row r="19" spans="1:17" ht="13.9" customHeight="1">
      <c r="A19" s="239"/>
      <c r="B19" s="354" t="s">
        <v>125</v>
      </c>
      <c r="C19" s="34"/>
      <c r="D19" s="35"/>
      <c r="E19" s="10"/>
      <c r="F19" s="23"/>
      <c r="G19" s="24"/>
      <c r="J19" s="354" t="s">
        <v>126</v>
      </c>
      <c r="K19" s="349" t="s">
        <v>141</v>
      </c>
      <c r="L19" s="349" t="s">
        <v>142</v>
      </c>
      <c r="M19" s="349" t="s">
        <v>143</v>
      </c>
      <c r="N19" s="349" t="s">
        <v>139</v>
      </c>
      <c r="O19" s="349" t="s">
        <v>140</v>
      </c>
      <c r="P19" s="290" t="s">
        <v>42</v>
      </c>
      <c r="Q19" s="288" t="s">
        <v>42</v>
      </c>
    </row>
    <row r="20" spans="1:17" ht="13.9" customHeight="1">
      <c r="A20" s="239"/>
      <c r="B20" s="350"/>
      <c r="C20" s="10"/>
      <c r="D20" s="21"/>
      <c r="E20" s="10"/>
      <c r="F20" s="23"/>
      <c r="G20" s="24"/>
      <c r="J20" s="350" t="s">
        <v>37</v>
      </c>
      <c r="K20" s="350" t="s">
        <v>39</v>
      </c>
      <c r="L20" s="350" t="s">
        <v>40</v>
      </c>
      <c r="M20" s="350" t="s">
        <v>41</v>
      </c>
      <c r="N20" s="350"/>
      <c r="O20" s="350" t="s">
        <v>47</v>
      </c>
      <c r="P20" s="291" t="s">
        <v>43</v>
      </c>
      <c r="Q20" s="289" t="s">
        <v>43</v>
      </c>
    </row>
    <row r="21" spans="1:17" ht="42" customHeight="1">
      <c r="A21" s="240"/>
      <c r="B21" s="350"/>
      <c r="C21" s="15" t="s">
        <v>31</v>
      </c>
      <c r="D21" s="21"/>
      <c r="E21" s="352" t="s">
        <v>34</v>
      </c>
      <c r="F21" s="353"/>
      <c r="G21" s="24" t="s">
        <v>30</v>
      </c>
      <c r="J21" s="350" t="s">
        <v>45</v>
      </c>
      <c r="K21" s="350" t="s">
        <v>46</v>
      </c>
      <c r="L21" s="350" t="s">
        <v>48</v>
      </c>
      <c r="M21" s="350" t="s">
        <v>48</v>
      </c>
      <c r="N21" s="350"/>
      <c r="O21" s="350" t="s">
        <v>110</v>
      </c>
      <c r="P21" s="258"/>
      <c r="Q21" s="292" t="s">
        <v>44</v>
      </c>
    </row>
    <row r="22" spans="1:17" ht="40.15" customHeight="1">
      <c r="A22" s="240"/>
      <c r="B22" s="351"/>
      <c r="C22" s="31" t="s">
        <v>32</v>
      </c>
      <c r="D22" s="22" t="s">
        <v>33</v>
      </c>
      <c r="E22" s="24" t="s">
        <v>35</v>
      </c>
      <c r="F22" s="23" t="s">
        <v>36</v>
      </c>
      <c r="G22" s="24"/>
      <c r="J22" s="351" t="s">
        <v>38</v>
      </c>
      <c r="K22" s="351" t="s">
        <v>47</v>
      </c>
      <c r="L22" s="351" t="s">
        <v>47</v>
      </c>
      <c r="M22" s="351" t="s">
        <v>47</v>
      </c>
      <c r="N22" s="351"/>
      <c r="O22" s="351"/>
      <c r="P22" s="259"/>
      <c r="Q22" s="265"/>
    </row>
    <row r="23" spans="1:17" ht="18" customHeight="1">
      <c r="A23" s="227"/>
      <c r="B23" s="119"/>
      <c r="C23" s="120"/>
      <c r="D23" s="121"/>
      <c r="E23" s="122"/>
      <c r="F23" s="123"/>
      <c r="G23" s="342"/>
      <c r="H23" s="343"/>
      <c r="I23" s="344"/>
      <c r="J23" s="124"/>
      <c r="K23" s="125">
        <f>IF($J23="",0,$N23*20%)</f>
        <v>0</v>
      </c>
      <c r="L23" s="126">
        <f>IF($J23="",0,$N23*40%)</f>
        <v>0</v>
      </c>
      <c r="M23" s="126">
        <f>IF($J23="",0,$N23*40%)</f>
        <v>0</v>
      </c>
      <c r="N23" s="125"/>
      <c r="O23" s="264"/>
      <c r="P23" s="319">
        <f t="shared" ref="P23:P34" si="2">IF(A23="",J23*K23+J23*L23+J23*M23+J23*O23,"")</f>
        <v>0</v>
      </c>
      <c r="Q23" s="265" t="str">
        <f>IF(A23="","",J23*K23+J23*L23+J23*M23+J23*O23)</f>
        <v/>
      </c>
    </row>
    <row r="24" spans="1:17" ht="18" customHeight="1">
      <c r="A24" s="227"/>
      <c r="B24" s="128"/>
      <c r="C24" s="129"/>
      <c r="D24" s="130"/>
      <c r="E24" s="131"/>
      <c r="F24" s="132"/>
      <c r="G24" s="336"/>
      <c r="H24" s="337"/>
      <c r="I24" s="338"/>
      <c r="J24" s="133"/>
      <c r="K24" s="134">
        <f t="shared" ref="K24:K34" si="3">IF($J24="",0,$N24*20%)</f>
        <v>0</v>
      </c>
      <c r="L24" s="135">
        <f t="shared" ref="L24:M34" si="4">IF($J24="",0,$N24*40%)</f>
        <v>0</v>
      </c>
      <c r="M24" s="135">
        <f t="shared" si="4"/>
        <v>0</v>
      </c>
      <c r="N24" s="135"/>
      <c r="O24" s="136"/>
      <c r="P24" s="319">
        <f t="shared" si="2"/>
        <v>0</v>
      </c>
      <c r="Q24" s="265" t="str">
        <f t="shared" ref="Q24:Q35" si="5">IF(A24="","",J24*K24+J24*L24+J24*M24+J24*O24)</f>
        <v/>
      </c>
    </row>
    <row r="25" spans="1:17" ht="18" customHeight="1">
      <c r="A25" s="227"/>
      <c r="B25" s="128"/>
      <c r="C25" s="129"/>
      <c r="D25" s="130"/>
      <c r="E25" s="131"/>
      <c r="F25" s="132"/>
      <c r="G25" s="336"/>
      <c r="H25" s="337"/>
      <c r="I25" s="338"/>
      <c r="J25" s="133"/>
      <c r="K25" s="134">
        <f t="shared" si="3"/>
        <v>0</v>
      </c>
      <c r="L25" s="135"/>
      <c r="M25" s="135">
        <f t="shared" si="4"/>
        <v>0</v>
      </c>
      <c r="N25" s="135"/>
      <c r="O25" s="136"/>
      <c r="P25" s="319">
        <f t="shared" si="2"/>
        <v>0</v>
      </c>
      <c r="Q25" s="265" t="str">
        <f t="shared" si="5"/>
        <v/>
      </c>
    </row>
    <row r="26" spans="1:17" ht="18" customHeight="1">
      <c r="A26" s="227"/>
      <c r="B26" s="128"/>
      <c r="C26" s="129"/>
      <c r="D26" s="130"/>
      <c r="E26" s="131"/>
      <c r="F26" s="132"/>
      <c r="G26" s="336"/>
      <c r="H26" s="337"/>
      <c r="I26" s="338"/>
      <c r="J26" s="133"/>
      <c r="K26" s="134">
        <f t="shared" si="3"/>
        <v>0</v>
      </c>
      <c r="L26" s="135">
        <f t="shared" si="4"/>
        <v>0</v>
      </c>
      <c r="M26" s="135">
        <f t="shared" si="4"/>
        <v>0</v>
      </c>
      <c r="N26" s="135"/>
      <c r="O26" s="136"/>
      <c r="P26" s="319">
        <f t="shared" si="2"/>
        <v>0</v>
      </c>
      <c r="Q26" s="265" t="str">
        <f t="shared" si="5"/>
        <v/>
      </c>
    </row>
    <row r="27" spans="1:17" ht="18" customHeight="1">
      <c r="A27" s="227"/>
      <c r="B27" s="128"/>
      <c r="C27" s="129"/>
      <c r="D27" s="130"/>
      <c r="E27" s="131"/>
      <c r="F27" s="132"/>
      <c r="G27" s="336"/>
      <c r="H27" s="337"/>
      <c r="I27" s="338"/>
      <c r="J27" s="133"/>
      <c r="K27" s="134">
        <f t="shared" si="3"/>
        <v>0</v>
      </c>
      <c r="L27" s="135">
        <f t="shared" si="4"/>
        <v>0</v>
      </c>
      <c r="M27" s="135">
        <f t="shared" si="4"/>
        <v>0</v>
      </c>
      <c r="N27" s="135"/>
      <c r="O27" s="136"/>
      <c r="P27" s="319">
        <f t="shared" si="2"/>
        <v>0</v>
      </c>
      <c r="Q27" s="265" t="str">
        <f t="shared" si="5"/>
        <v/>
      </c>
    </row>
    <row r="28" spans="1:17" ht="18" customHeight="1">
      <c r="A28" s="227"/>
      <c r="B28" s="128"/>
      <c r="C28" s="129"/>
      <c r="D28" s="130"/>
      <c r="E28" s="131"/>
      <c r="F28" s="132"/>
      <c r="G28" s="336"/>
      <c r="H28" s="337"/>
      <c r="I28" s="338"/>
      <c r="J28" s="133"/>
      <c r="K28" s="134">
        <f t="shared" si="3"/>
        <v>0</v>
      </c>
      <c r="L28" s="135">
        <f t="shared" si="4"/>
        <v>0</v>
      </c>
      <c r="M28" s="135">
        <f t="shared" si="4"/>
        <v>0</v>
      </c>
      <c r="N28" s="135"/>
      <c r="O28" s="136"/>
      <c r="P28" s="319">
        <f t="shared" si="2"/>
        <v>0</v>
      </c>
      <c r="Q28" s="265" t="str">
        <f t="shared" si="5"/>
        <v/>
      </c>
    </row>
    <row r="29" spans="1:17" ht="18" customHeight="1">
      <c r="A29" s="227"/>
      <c r="B29" s="128"/>
      <c r="C29" s="129"/>
      <c r="D29" s="130"/>
      <c r="E29" s="131"/>
      <c r="F29" s="132"/>
      <c r="G29" s="336"/>
      <c r="H29" s="337"/>
      <c r="I29" s="338"/>
      <c r="J29" s="133"/>
      <c r="K29" s="134">
        <f t="shared" si="3"/>
        <v>0</v>
      </c>
      <c r="L29" s="135">
        <f t="shared" si="4"/>
        <v>0</v>
      </c>
      <c r="M29" s="135">
        <f t="shared" si="4"/>
        <v>0</v>
      </c>
      <c r="N29" s="135"/>
      <c r="O29" s="136"/>
      <c r="P29" s="319">
        <f t="shared" si="2"/>
        <v>0</v>
      </c>
      <c r="Q29" s="265" t="str">
        <f t="shared" si="5"/>
        <v/>
      </c>
    </row>
    <row r="30" spans="1:17" ht="18" customHeight="1">
      <c r="A30" s="227"/>
      <c r="B30" s="128"/>
      <c r="C30" s="129"/>
      <c r="D30" s="130"/>
      <c r="E30" s="131"/>
      <c r="F30" s="132"/>
      <c r="G30" s="336"/>
      <c r="H30" s="337"/>
      <c r="I30" s="338"/>
      <c r="J30" s="133"/>
      <c r="K30" s="134">
        <f t="shared" si="3"/>
        <v>0</v>
      </c>
      <c r="L30" s="135">
        <f t="shared" si="4"/>
        <v>0</v>
      </c>
      <c r="M30" s="135">
        <f t="shared" si="4"/>
        <v>0</v>
      </c>
      <c r="N30" s="135"/>
      <c r="O30" s="136"/>
      <c r="P30" s="319">
        <f t="shared" si="2"/>
        <v>0</v>
      </c>
      <c r="Q30" s="265" t="str">
        <f t="shared" si="5"/>
        <v/>
      </c>
    </row>
    <row r="31" spans="1:17" ht="18" customHeight="1">
      <c r="A31" s="227"/>
      <c r="B31" s="128"/>
      <c r="C31" s="129"/>
      <c r="D31" s="130"/>
      <c r="E31" s="131"/>
      <c r="F31" s="132"/>
      <c r="G31" s="336"/>
      <c r="H31" s="337"/>
      <c r="I31" s="338"/>
      <c r="J31" s="133"/>
      <c r="K31" s="134">
        <f t="shared" si="3"/>
        <v>0</v>
      </c>
      <c r="L31" s="135">
        <f t="shared" si="4"/>
        <v>0</v>
      </c>
      <c r="M31" s="135">
        <f t="shared" si="4"/>
        <v>0</v>
      </c>
      <c r="N31" s="135"/>
      <c r="O31" s="136"/>
      <c r="P31" s="319">
        <f t="shared" si="2"/>
        <v>0</v>
      </c>
      <c r="Q31" s="265" t="str">
        <f t="shared" si="5"/>
        <v/>
      </c>
    </row>
    <row r="32" spans="1:17" ht="18" customHeight="1">
      <c r="A32" s="227"/>
      <c r="B32" s="128"/>
      <c r="C32" s="129"/>
      <c r="D32" s="130"/>
      <c r="E32" s="131"/>
      <c r="F32" s="132"/>
      <c r="G32" s="336"/>
      <c r="H32" s="337"/>
      <c r="I32" s="338"/>
      <c r="J32" s="133"/>
      <c r="K32" s="134">
        <f t="shared" si="3"/>
        <v>0</v>
      </c>
      <c r="L32" s="135">
        <f t="shared" si="4"/>
        <v>0</v>
      </c>
      <c r="M32" s="135">
        <f t="shared" si="4"/>
        <v>0</v>
      </c>
      <c r="N32" s="135"/>
      <c r="O32" s="136"/>
      <c r="P32" s="319">
        <f t="shared" si="2"/>
        <v>0</v>
      </c>
      <c r="Q32" s="265" t="str">
        <f t="shared" si="5"/>
        <v/>
      </c>
    </row>
    <row r="33" spans="1:17" ht="18" customHeight="1">
      <c r="A33" s="227"/>
      <c r="B33" s="128"/>
      <c r="C33" s="129"/>
      <c r="D33" s="130"/>
      <c r="E33" s="131"/>
      <c r="F33" s="132"/>
      <c r="G33" s="336"/>
      <c r="H33" s="337"/>
      <c r="I33" s="338"/>
      <c r="J33" s="133"/>
      <c r="K33" s="134">
        <f t="shared" si="3"/>
        <v>0</v>
      </c>
      <c r="L33" s="135">
        <f t="shared" si="4"/>
        <v>0</v>
      </c>
      <c r="M33" s="135">
        <f t="shared" si="4"/>
        <v>0</v>
      </c>
      <c r="N33" s="135"/>
      <c r="O33" s="136"/>
      <c r="P33" s="319">
        <f t="shared" si="2"/>
        <v>0</v>
      </c>
      <c r="Q33" s="265" t="str">
        <f t="shared" si="5"/>
        <v/>
      </c>
    </row>
    <row r="34" spans="1:17" ht="18" customHeight="1" thickBot="1">
      <c r="A34" s="227"/>
      <c r="B34" s="137"/>
      <c r="C34" s="138"/>
      <c r="D34" s="139"/>
      <c r="E34" s="140"/>
      <c r="F34" s="141"/>
      <c r="G34" s="339"/>
      <c r="H34" s="340"/>
      <c r="I34" s="341"/>
      <c r="J34" s="142"/>
      <c r="K34" s="143">
        <f t="shared" si="3"/>
        <v>0</v>
      </c>
      <c r="L34" s="143">
        <f t="shared" si="4"/>
        <v>0</v>
      </c>
      <c r="M34" s="143">
        <f t="shared" si="4"/>
        <v>0</v>
      </c>
      <c r="N34" s="143"/>
      <c r="O34" s="144"/>
      <c r="P34" s="319">
        <f t="shared" si="2"/>
        <v>0</v>
      </c>
      <c r="Q34" s="265" t="str">
        <f t="shared" si="5"/>
        <v/>
      </c>
    </row>
    <row r="35" spans="1:17" ht="18" customHeight="1" thickBot="1">
      <c r="A35" s="241"/>
      <c r="B35" s="5"/>
      <c r="C35" s="9"/>
      <c r="D35" s="9"/>
      <c r="E35" s="9"/>
      <c r="F35" s="16"/>
      <c r="G35" s="25"/>
      <c r="H35" s="16"/>
      <c r="I35" s="16"/>
      <c r="J35" s="16"/>
      <c r="K35" s="16"/>
      <c r="L35" s="16"/>
      <c r="M35" s="16"/>
      <c r="N35" s="16"/>
      <c r="O35" s="27" t="s">
        <v>137</v>
      </c>
      <c r="P35" s="261">
        <f>SUM(P23:P34)</f>
        <v>0</v>
      </c>
      <c r="Q35" s="265" t="str">
        <f t="shared" si="5"/>
        <v/>
      </c>
    </row>
    <row r="36" spans="1:17" s="33" customFormat="1" ht="18" customHeight="1" thickBot="1">
      <c r="A36" s="213"/>
      <c r="B36" s="242"/>
      <c r="C36" s="230"/>
      <c r="D36" s="230"/>
      <c r="E36" s="230"/>
      <c r="F36" s="231"/>
      <c r="G36" s="243"/>
      <c r="H36" s="231"/>
      <c r="I36" s="231"/>
      <c r="J36" s="231"/>
      <c r="K36" s="231"/>
      <c r="L36" s="231"/>
      <c r="M36" s="231"/>
      <c r="N36" s="231"/>
      <c r="O36" s="244" t="s">
        <v>138</v>
      </c>
      <c r="P36" s="267"/>
      <c r="Q36" s="266">
        <f>SUM(Q23:Q35)</f>
        <v>0</v>
      </c>
    </row>
  </sheetData>
  <mergeCells count="28">
    <mergeCell ref="N3:O3"/>
    <mergeCell ref="N4:O4"/>
    <mergeCell ref="N5:O5"/>
    <mergeCell ref="N6:O6"/>
    <mergeCell ref="N7:O7"/>
    <mergeCell ref="N8:O8"/>
    <mergeCell ref="N9:O9"/>
    <mergeCell ref="N10:O10"/>
    <mergeCell ref="O19:O22"/>
    <mergeCell ref="E21:F21"/>
    <mergeCell ref="B19:B22"/>
    <mergeCell ref="J19:J22"/>
    <mergeCell ref="K19:K22"/>
    <mergeCell ref="L19:L22"/>
    <mergeCell ref="N19:N22"/>
    <mergeCell ref="M19:M22"/>
    <mergeCell ref="G23:I23"/>
    <mergeCell ref="G24:I24"/>
    <mergeCell ref="G25:I25"/>
    <mergeCell ref="G26:I26"/>
    <mergeCell ref="G27:I27"/>
    <mergeCell ref="G32:I32"/>
    <mergeCell ref="G33:I33"/>
    <mergeCell ref="G34:I34"/>
    <mergeCell ref="G28:I28"/>
    <mergeCell ref="G29:I29"/>
    <mergeCell ref="G30:I30"/>
    <mergeCell ref="G31:I31"/>
  </mergeCells>
  <phoneticPr fontId="0" type="noConversion"/>
  <pageMargins left="0.25" right="0.18" top="0.39370078740157483" bottom="0.47244094488188981" header="0.31496062992125984" footer="0.27559055118110237"/>
  <pageSetup paperSize="9" scale="81" orientation="landscape" r:id="rId1"/>
  <headerFooter alignWithMargins="0">
    <oddFooter xml:space="preserve">&amp;LExpense Account - Mandate 8A - Version October 2014&amp;C2/5&amp;R&amp;D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5121" r:id="rId4"/>
      </mc:Fallback>
    </mc:AlternateContent>
    <mc:AlternateContent xmlns:mc="http://schemas.openxmlformats.org/markup-compatibility/2006">
      <mc:Choice Requires="x14">
        <oleObject progId="PBrush" shapeId="5123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5123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T33"/>
  <sheetViews>
    <sheetView showZeros="0" view="pageLayout" zoomScaleNormal="100" workbookViewId="0">
      <selection activeCell="G19" sqref="G19:I19"/>
    </sheetView>
  </sheetViews>
  <sheetFormatPr defaultColWidth="8.85546875" defaultRowHeight="14.25"/>
  <cols>
    <col min="1" max="1" width="5.28515625" style="115" customWidth="1"/>
    <col min="2" max="2" width="6.85546875" style="2" customWidth="1"/>
    <col min="3" max="3" width="11.140625" style="2" customWidth="1"/>
    <col min="4" max="4" width="12.140625" style="2" customWidth="1"/>
    <col min="5" max="5" width="9.85546875" style="2" customWidth="1"/>
    <col min="6" max="6" width="10.7109375" style="1" customWidth="1"/>
    <col min="7" max="7" width="9" style="1" customWidth="1"/>
    <col min="8" max="8" width="11.85546875" style="1" customWidth="1"/>
    <col min="9" max="9" width="12.7109375" style="45" customWidth="1"/>
    <col min="10" max="10" width="8.28515625" style="2" customWidth="1"/>
    <col min="11" max="12" width="12.42578125" style="2" customWidth="1"/>
    <col min="13" max="13" width="15.28515625" style="2" customWidth="1"/>
    <col min="14" max="14" width="11.7109375" style="2" customWidth="1"/>
    <col min="15" max="15" width="10.28515625" style="2" customWidth="1"/>
    <col min="16" max="16" width="12.5703125" style="2" customWidth="1"/>
    <col min="17" max="17" width="13.7109375" style="39" customWidth="1"/>
    <col min="18" max="16384" width="8.85546875" style="2"/>
  </cols>
  <sheetData>
    <row r="1" spans="1:17" ht="13.9" customHeight="1">
      <c r="A1" s="239"/>
      <c r="B1" s="354" t="s">
        <v>125</v>
      </c>
      <c r="C1" s="34"/>
      <c r="D1" s="35"/>
      <c r="E1" s="34"/>
      <c r="F1" s="17"/>
      <c r="G1" s="30"/>
      <c r="H1" s="7"/>
      <c r="I1" s="7"/>
      <c r="J1" s="354" t="s">
        <v>126</v>
      </c>
      <c r="K1" s="349" t="s">
        <v>141</v>
      </c>
      <c r="L1" s="349" t="s">
        <v>142</v>
      </c>
      <c r="M1" s="349" t="s">
        <v>143</v>
      </c>
      <c r="N1" s="349" t="s">
        <v>139</v>
      </c>
      <c r="O1" s="349" t="s">
        <v>140</v>
      </c>
      <c r="P1" s="293" t="s">
        <v>42</v>
      </c>
      <c r="Q1" s="295" t="s">
        <v>42</v>
      </c>
    </row>
    <row r="2" spans="1:17" ht="13.9" customHeight="1">
      <c r="A2" s="239"/>
      <c r="B2" s="350"/>
      <c r="C2" s="10"/>
      <c r="D2" s="21"/>
      <c r="E2" s="10"/>
      <c r="F2" s="23"/>
      <c r="G2" s="24"/>
      <c r="I2" s="1"/>
      <c r="J2" s="350" t="s">
        <v>37</v>
      </c>
      <c r="K2" s="350" t="s">
        <v>39</v>
      </c>
      <c r="L2" s="350" t="s">
        <v>40</v>
      </c>
      <c r="M2" s="350" t="s">
        <v>41</v>
      </c>
      <c r="N2" s="350"/>
      <c r="O2" s="350" t="s">
        <v>47</v>
      </c>
      <c r="P2" s="294" t="s">
        <v>43</v>
      </c>
      <c r="Q2" s="296" t="s">
        <v>43</v>
      </c>
    </row>
    <row r="3" spans="1:17" ht="30" customHeight="1">
      <c r="A3" s="240"/>
      <c r="B3" s="350"/>
      <c r="C3" s="15" t="s">
        <v>31</v>
      </c>
      <c r="D3" s="21"/>
      <c r="E3" s="352" t="s">
        <v>34</v>
      </c>
      <c r="F3" s="353"/>
      <c r="G3" s="24" t="s">
        <v>30</v>
      </c>
      <c r="I3" s="1"/>
      <c r="J3" s="350" t="s">
        <v>45</v>
      </c>
      <c r="K3" s="350" t="s">
        <v>46</v>
      </c>
      <c r="L3" s="350" t="s">
        <v>48</v>
      </c>
      <c r="M3" s="350" t="s">
        <v>48</v>
      </c>
      <c r="N3" s="350"/>
      <c r="O3" s="350" t="s">
        <v>110</v>
      </c>
      <c r="P3" s="268"/>
      <c r="Q3" s="297" t="s">
        <v>44</v>
      </c>
    </row>
    <row r="4" spans="1:17" ht="35.450000000000003" customHeight="1">
      <c r="A4" s="240"/>
      <c r="B4" s="351"/>
      <c r="C4" s="31" t="s">
        <v>32</v>
      </c>
      <c r="D4" s="22" t="s">
        <v>33</v>
      </c>
      <c r="E4" s="31" t="s">
        <v>35</v>
      </c>
      <c r="F4" s="22" t="s">
        <v>36</v>
      </c>
      <c r="G4" s="31"/>
      <c r="H4" s="16"/>
      <c r="I4" s="16"/>
      <c r="J4" s="351" t="s">
        <v>38</v>
      </c>
      <c r="K4" s="351" t="s">
        <v>47</v>
      </c>
      <c r="L4" s="351" t="s">
        <v>47</v>
      </c>
      <c r="M4" s="351" t="s">
        <v>47</v>
      </c>
      <c r="N4" s="351"/>
      <c r="O4" s="351"/>
      <c r="P4" s="269"/>
      <c r="Q4" s="297"/>
    </row>
    <row r="5" spans="1:17" ht="18" customHeight="1">
      <c r="A5" s="241" t="str">
        <f>""</f>
        <v/>
      </c>
      <c r="B5" s="145"/>
      <c r="C5" s="146"/>
      <c r="D5" s="147"/>
      <c r="E5" s="148"/>
      <c r="F5" s="149"/>
      <c r="G5" s="364"/>
      <c r="H5" s="365"/>
      <c r="I5" s="366"/>
      <c r="J5" s="124"/>
      <c r="K5" s="125">
        <f>IF($J5="",0,$N5*20%)</f>
        <v>0</v>
      </c>
      <c r="L5" s="126">
        <f>IF($J5="",0,$N5*40%)</f>
        <v>0</v>
      </c>
      <c r="M5" s="126"/>
      <c r="N5" s="125"/>
      <c r="O5" s="264"/>
      <c r="P5" s="322">
        <f>IF(A5="",J5*K5+J5*L5+J5*M5+J5*O5,"")</f>
        <v>0</v>
      </c>
      <c r="Q5" s="320" t="str">
        <f>IF(A5="","",J5*K5+J5*L5+J5*M5+J5*O5)</f>
        <v/>
      </c>
    </row>
    <row r="6" spans="1:17" ht="18" customHeight="1">
      <c r="A6" s="241"/>
      <c r="B6" s="133"/>
      <c r="C6" s="129"/>
      <c r="D6" s="130"/>
      <c r="E6" s="131"/>
      <c r="F6" s="132"/>
      <c r="G6" s="336"/>
      <c r="H6" s="337"/>
      <c r="I6" s="338"/>
      <c r="J6" s="133"/>
      <c r="K6" s="134">
        <f t="shared" ref="K6:K31" si="0">IF($J6="",0,$N6*20%)</f>
        <v>0</v>
      </c>
      <c r="L6" s="135">
        <f t="shared" ref="L6:M21" si="1">IF($J6="",0,$N6*40%)</f>
        <v>0</v>
      </c>
      <c r="M6" s="135">
        <f t="shared" si="1"/>
        <v>0</v>
      </c>
      <c r="N6" s="135"/>
      <c r="O6" s="136"/>
      <c r="P6" s="322">
        <f t="shared" ref="P6:P31" si="2">IF(A6="",J6*K6+J6*L6+J6*M6+J6*O6,"")</f>
        <v>0</v>
      </c>
      <c r="Q6" s="320" t="str">
        <f t="shared" ref="Q6:Q31" si="3">IF(A6="","",J6*K6+J6*L6+J6*M6+J6*O6)</f>
        <v/>
      </c>
    </row>
    <row r="7" spans="1:17" ht="18" customHeight="1">
      <c r="A7" s="241"/>
      <c r="B7" s="133"/>
      <c r="C7" s="129"/>
      <c r="D7" s="130"/>
      <c r="E7" s="131"/>
      <c r="F7" s="132"/>
      <c r="G7" s="336"/>
      <c r="H7" s="337"/>
      <c r="I7" s="338"/>
      <c r="J7" s="133"/>
      <c r="K7" s="134">
        <f t="shared" si="0"/>
        <v>0</v>
      </c>
      <c r="L7" s="135">
        <f t="shared" si="1"/>
        <v>0</v>
      </c>
      <c r="M7" s="135">
        <f t="shared" si="1"/>
        <v>0</v>
      </c>
      <c r="N7" s="135"/>
      <c r="O7" s="136"/>
      <c r="P7" s="322">
        <f t="shared" si="2"/>
        <v>0</v>
      </c>
      <c r="Q7" s="320" t="str">
        <f t="shared" si="3"/>
        <v/>
      </c>
    </row>
    <row r="8" spans="1:17" ht="18" customHeight="1">
      <c r="A8" s="241"/>
      <c r="B8" s="133"/>
      <c r="C8" s="129"/>
      <c r="D8" s="130"/>
      <c r="E8" s="131"/>
      <c r="F8" s="132"/>
      <c r="G8" s="336"/>
      <c r="H8" s="337"/>
      <c r="I8" s="338"/>
      <c r="J8" s="133"/>
      <c r="K8" s="134">
        <f t="shared" si="0"/>
        <v>0</v>
      </c>
      <c r="L8" s="135">
        <f t="shared" si="1"/>
        <v>0</v>
      </c>
      <c r="M8" s="135">
        <f t="shared" si="1"/>
        <v>0</v>
      </c>
      <c r="N8" s="135"/>
      <c r="O8" s="136"/>
      <c r="P8" s="322">
        <f t="shared" si="2"/>
        <v>0</v>
      </c>
      <c r="Q8" s="320" t="str">
        <f t="shared" si="3"/>
        <v/>
      </c>
    </row>
    <row r="9" spans="1:17" ht="18" customHeight="1">
      <c r="A9" s="241"/>
      <c r="B9" s="133"/>
      <c r="C9" s="129"/>
      <c r="D9" s="130"/>
      <c r="E9" s="131"/>
      <c r="F9" s="132"/>
      <c r="G9" s="336"/>
      <c r="H9" s="337"/>
      <c r="I9" s="338"/>
      <c r="J9" s="133"/>
      <c r="K9" s="134">
        <f t="shared" si="0"/>
        <v>0</v>
      </c>
      <c r="L9" s="135">
        <f t="shared" si="1"/>
        <v>0</v>
      </c>
      <c r="M9" s="135">
        <f t="shared" si="1"/>
        <v>0</v>
      </c>
      <c r="N9" s="135"/>
      <c r="O9" s="136"/>
      <c r="P9" s="322">
        <f t="shared" si="2"/>
        <v>0</v>
      </c>
      <c r="Q9" s="320" t="str">
        <f t="shared" si="3"/>
        <v/>
      </c>
    </row>
    <row r="10" spans="1:17" ht="18" customHeight="1">
      <c r="A10" s="241"/>
      <c r="B10" s="133"/>
      <c r="C10" s="129"/>
      <c r="D10" s="130"/>
      <c r="E10" s="131"/>
      <c r="F10" s="132"/>
      <c r="G10" s="336"/>
      <c r="H10" s="337"/>
      <c r="I10" s="338"/>
      <c r="J10" s="133"/>
      <c r="K10" s="134">
        <f t="shared" si="0"/>
        <v>0</v>
      </c>
      <c r="L10" s="135">
        <f t="shared" si="1"/>
        <v>0</v>
      </c>
      <c r="M10" s="135">
        <f t="shared" si="1"/>
        <v>0</v>
      </c>
      <c r="N10" s="135"/>
      <c r="O10" s="136"/>
      <c r="P10" s="322">
        <f t="shared" si="2"/>
        <v>0</v>
      </c>
      <c r="Q10" s="320" t="str">
        <f t="shared" si="3"/>
        <v/>
      </c>
    </row>
    <row r="11" spans="1:17" ht="18" customHeight="1">
      <c r="A11" s="241"/>
      <c r="B11" s="133"/>
      <c r="C11" s="129"/>
      <c r="D11" s="130"/>
      <c r="E11" s="131"/>
      <c r="F11" s="132"/>
      <c r="G11" s="336"/>
      <c r="H11" s="337"/>
      <c r="I11" s="338"/>
      <c r="J11" s="133"/>
      <c r="K11" s="134">
        <f t="shared" si="0"/>
        <v>0</v>
      </c>
      <c r="L11" s="135">
        <f t="shared" si="1"/>
        <v>0</v>
      </c>
      <c r="M11" s="135">
        <f t="shared" si="1"/>
        <v>0</v>
      </c>
      <c r="N11" s="135"/>
      <c r="O11" s="136"/>
      <c r="P11" s="322">
        <f t="shared" si="2"/>
        <v>0</v>
      </c>
      <c r="Q11" s="320" t="str">
        <f t="shared" si="3"/>
        <v/>
      </c>
    </row>
    <row r="12" spans="1:17" ht="18" customHeight="1">
      <c r="A12" s="241"/>
      <c r="B12" s="133"/>
      <c r="C12" s="129"/>
      <c r="D12" s="130"/>
      <c r="E12" s="131"/>
      <c r="F12" s="132"/>
      <c r="G12" s="336"/>
      <c r="H12" s="337"/>
      <c r="I12" s="338"/>
      <c r="J12" s="133"/>
      <c r="K12" s="134">
        <f t="shared" si="0"/>
        <v>0</v>
      </c>
      <c r="L12" s="135">
        <f t="shared" si="1"/>
        <v>0</v>
      </c>
      <c r="M12" s="135">
        <f t="shared" si="1"/>
        <v>0</v>
      </c>
      <c r="N12" s="135"/>
      <c r="O12" s="136"/>
      <c r="P12" s="322">
        <f t="shared" si="2"/>
        <v>0</v>
      </c>
      <c r="Q12" s="320" t="str">
        <f t="shared" si="3"/>
        <v/>
      </c>
    </row>
    <row r="13" spans="1:17" ht="18" customHeight="1">
      <c r="A13" s="241"/>
      <c r="B13" s="133"/>
      <c r="C13" s="129"/>
      <c r="D13" s="130"/>
      <c r="E13" s="131"/>
      <c r="F13" s="132"/>
      <c r="G13" s="336"/>
      <c r="H13" s="337"/>
      <c r="I13" s="338"/>
      <c r="J13" s="133"/>
      <c r="K13" s="134">
        <f t="shared" si="0"/>
        <v>0</v>
      </c>
      <c r="L13" s="135">
        <f t="shared" si="1"/>
        <v>0</v>
      </c>
      <c r="M13" s="135">
        <f t="shared" si="1"/>
        <v>0</v>
      </c>
      <c r="N13" s="135"/>
      <c r="O13" s="136"/>
      <c r="P13" s="322">
        <f t="shared" si="2"/>
        <v>0</v>
      </c>
      <c r="Q13" s="320" t="str">
        <f t="shared" si="3"/>
        <v/>
      </c>
    </row>
    <row r="14" spans="1:17" ht="18" customHeight="1">
      <c r="A14" s="241"/>
      <c r="B14" s="133"/>
      <c r="C14" s="129"/>
      <c r="D14" s="130"/>
      <c r="E14" s="131"/>
      <c r="F14" s="132"/>
      <c r="G14" s="336"/>
      <c r="H14" s="337"/>
      <c r="I14" s="338"/>
      <c r="J14" s="133"/>
      <c r="K14" s="134">
        <f t="shared" si="0"/>
        <v>0</v>
      </c>
      <c r="L14" s="135">
        <f t="shared" si="1"/>
        <v>0</v>
      </c>
      <c r="M14" s="135">
        <f t="shared" si="1"/>
        <v>0</v>
      </c>
      <c r="N14" s="135"/>
      <c r="O14" s="136"/>
      <c r="P14" s="322">
        <f t="shared" si="2"/>
        <v>0</v>
      </c>
      <c r="Q14" s="320" t="str">
        <f t="shared" si="3"/>
        <v/>
      </c>
    </row>
    <row r="15" spans="1:17" ht="18" customHeight="1">
      <c r="A15" s="241"/>
      <c r="B15" s="133"/>
      <c r="C15" s="129"/>
      <c r="D15" s="130"/>
      <c r="E15" s="131"/>
      <c r="F15" s="132"/>
      <c r="G15" s="336"/>
      <c r="H15" s="337"/>
      <c r="I15" s="338"/>
      <c r="J15" s="133"/>
      <c r="K15" s="134">
        <f t="shared" si="0"/>
        <v>0</v>
      </c>
      <c r="L15" s="135">
        <f t="shared" si="1"/>
        <v>0</v>
      </c>
      <c r="M15" s="135">
        <f t="shared" si="1"/>
        <v>0</v>
      </c>
      <c r="N15" s="135"/>
      <c r="O15" s="136"/>
      <c r="P15" s="322">
        <f t="shared" si="2"/>
        <v>0</v>
      </c>
      <c r="Q15" s="320" t="str">
        <f t="shared" si="3"/>
        <v/>
      </c>
    </row>
    <row r="16" spans="1:17" ht="18" customHeight="1">
      <c r="A16" s="241"/>
      <c r="B16" s="133"/>
      <c r="C16" s="129"/>
      <c r="D16" s="130"/>
      <c r="E16" s="131"/>
      <c r="F16" s="132"/>
      <c r="G16" s="336"/>
      <c r="H16" s="337"/>
      <c r="I16" s="338"/>
      <c r="J16" s="133"/>
      <c r="K16" s="134">
        <f t="shared" si="0"/>
        <v>0</v>
      </c>
      <c r="L16" s="135">
        <f t="shared" si="1"/>
        <v>0</v>
      </c>
      <c r="M16" s="135">
        <f t="shared" si="1"/>
        <v>0</v>
      </c>
      <c r="N16" s="135"/>
      <c r="O16" s="136"/>
      <c r="P16" s="322">
        <f t="shared" si="2"/>
        <v>0</v>
      </c>
      <c r="Q16" s="320" t="str">
        <f t="shared" si="3"/>
        <v/>
      </c>
    </row>
    <row r="17" spans="1:20" ht="18" customHeight="1">
      <c r="A17" s="241"/>
      <c r="B17" s="133"/>
      <c r="C17" s="129"/>
      <c r="D17" s="130"/>
      <c r="E17" s="131"/>
      <c r="F17" s="132"/>
      <c r="G17" s="336"/>
      <c r="H17" s="337"/>
      <c r="I17" s="338"/>
      <c r="J17" s="133"/>
      <c r="K17" s="134">
        <f t="shared" si="0"/>
        <v>0</v>
      </c>
      <c r="L17" s="135">
        <f t="shared" si="1"/>
        <v>0</v>
      </c>
      <c r="M17" s="135">
        <f t="shared" si="1"/>
        <v>0</v>
      </c>
      <c r="N17" s="135"/>
      <c r="O17" s="136"/>
      <c r="P17" s="322">
        <f t="shared" si="2"/>
        <v>0</v>
      </c>
      <c r="Q17" s="320" t="str">
        <f t="shared" si="3"/>
        <v/>
      </c>
    </row>
    <row r="18" spans="1:20" ht="18" customHeight="1">
      <c r="A18" s="241"/>
      <c r="B18" s="133"/>
      <c r="C18" s="129"/>
      <c r="D18" s="130"/>
      <c r="E18" s="131"/>
      <c r="F18" s="132"/>
      <c r="G18" s="336"/>
      <c r="H18" s="337"/>
      <c r="I18" s="338"/>
      <c r="J18" s="133"/>
      <c r="K18" s="134">
        <f t="shared" si="0"/>
        <v>0</v>
      </c>
      <c r="L18" s="135">
        <f t="shared" si="1"/>
        <v>0</v>
      </c>
      <c r="M18" s="135">
        <f t="shared" si="1"/>
        <v>0</v>
      </c>
      <c r="N18" s="135"/>
      <c r="O18" s="136"/>
      <c r="P18" s="322">
        <f t="shared" si="2"/>
        <v>0</v>
      </c>
      <c r="Q18" s="320" t="str">
        <f t="shared" si="3"/>
        <v/>
      </c>
    </row>
    <row r="19" spans="1:20" ht="18" customHeight="1">
      <c r="A19" s="241"/>
      <c r="B19" s="133"/>
      <c r="C19" s="129"/>
      <c r="D19" s="130"/>
      <c r="E19" s="131"/>
      <c r="F19" s="132"/>
      <c r="G19" s="336"/>
      <c r="H19" s="337"/>
      <c r="I19" s="338"/>
      <c r="J19" s="133"/>
      <c r="K19" s="134">
        <f t="shared" si="0"/>
        <v>0</v>
      </c>
      <c r="L19" s="135">
        <f t="shared" si="1"/>
        <v>0</v>
      </c>
      <c r="M19" s="135">
        <f t="shared" si="1"/>
        <v>0</v>
      </c>
      <c r="N19" s="135"/>
      <c r="O19" s="136"/>
      <c r="P19" s="322">
        <f t="shared" si="2"/>
        <v>0</v>
      </c>
      <c r="Q19" s="320" t="str">
        <f t="shared" si="3"/>
        <v/>
      </c>
    </row>
    <row r="20" spans="1:20" ht="18" customHeight="1">
      <c r="A20" s="241"/>
      <c r="B20" s="133"/>
      <c r="C20" s="129"/>
      <c r="D20" s="130"/>
      <c r="E20" s="131"/>
      <c r="F20" s="132"/>
      <c r="G20" s="336"/>
      <c r="H20" s="337"/>
      <c r="I20" s="338"/>
      <c r="J20" s="133"/>
      <c r="K20" s="134">
        <f t="shared" si="0"/>
        <v>0</v>
      </c>
      <c r="L20" s="135">
        <f t="shared" si="1"/>
        <v>0</v>
      </c>
      <c r="M20" s="135">
        <f t="shared" si="1"/>
        <v>0</v>
      </c>
      <c r="N20" s="135"/>
      <c r="O20" s="136"/>
      <c r="P20" s="322">
        <f t="shared" si="2"/>
        <v>0</v>
      </c>
      <c r="Q20" s="320" t="str">
        <f t="shared" si="3"/>
        <v/>
      </c>
    </row>
    <row r="21" spans="1:20" ht="18" customHeight="1">
      <c r="A21" s="241"/>
      <c r="B21" s="133"/>
      <c r="C21" s="129"/>
      <c r="D21" s="130"/>
      <c r="E21" s="131"/>
      <c r="F21" s="132"/>
      <c r="G21" s="336"/>
      <c r="H21" s="337"/>
      <c r="I21" s="338"/>
      <c r="J21" s="133"/>
      <c r="K21" s="134">
        <f t="shared" si="0"/>
        <v>0</v>
      </c>
      <c r="L21" s="135">
        <f t="shared" si="1"/>
        <v>0</v>
      </c>
      <c r="M21" s="135">
        <f t="shared" si="1"/>
        <v>0</v>
      </c>
      <c r="N21" s="135"/>
      <c r="O21" s="136"/>
      <c r="P21" s="322">
        <f t="shared" si="2"/>
        <v>0</v>
      </c>
      <c r="Q21" s="320" t="str">
        <f t="shared" si="3"/>
        <v/>
      </c>
    </row>
    <row r="22" spans="1:20" ht="18" customHeight="1">
      <c r="A22" s="241"/>
      <c r="B22" s="133"/>
      <c r="C22" s="129"/>
      <c r="D22" s="130"/>
      <c r="E22" s="131"/>
      <c r="F22" s="132"/>
      <c r="G22" s="336"/>
      <c r="H22" s="337"/>
      <c r="I22" s="338"/>
      <c r="J22" s="133"/>
      <c r="K22" s="134">
        <f t="shared" si="0"/>
        <v>0</v>
      </c>
      <c r="L22" s="135">
        <f t="shared" ref="L22:M31" si="4">IF($J22="",0,$N22*40%)</f>
        <v>0</v>
      </c>
      <c r="M22" s="135">
        <f t="shared" si="4"/>
        <v>0</v>
      </c>
      <c r="N22" s="135"/>
      <c r="O22" s="136"/>
      <c r="P22" s="322">
        <f t="shared" si="2"/>
        <v>0</v>
      </c>
      <c r="Q22" s="320" t="str">
        <f t="shared" si="3"/>
        <v/>
      </c>
      <c r="T22" s="4"/>
    </row>
    <row r="23" spans="1:20" ht="18" customHeight="1">
      <c r="A23" s="241"/>
      <c r="B23" s="133"/>
      <c r="C23" s="129"/>
      <c r="D23" s="130"/>
      <c r="E23" s="131"/>
      <c r="F23" s="132"/>
      <c r="G23" s="336"/>
      <c r="H23" s="337"/>
      <c r="I23" s="338"/>
      <c r="J23" s="133"/>
      <c r="K23" s="134">
        <f t="shared" si="0"/>
        <v>0</v>
      </c>
      <c r="L23" s="135">
        <f t="shared" si="4"/>
        <v>0</v>
      </c>
      <c r="M23" s="135">
        <f t="shared" si="4"/>
        <v>0</v>
      </c>
      <c r="N23" s="135"/>
      <c r="O23" s="136"/>
      <c r="P23" s="322">
        <f t="shared" si="2"/>
        <v>0</v>
      </c>
      <c r="Q23" s="320" t="str">
        <f t="shared" si="3"/>
        <v/>
      </c>
    </row>
    <row r="24" spans="1:20" ht="18" customHeight="1">
      <c r="A24" s="241"/>
      <c r="B24" s="133"/>
      <c r="C24" s="129"/>
      <c r="D24" s="130"/>
      <c r="E24" s="131"/>
      <c r="F24" s="132"/>
      <c r="G24" s="336"/>
      <c r="H24" s="337"/>
      <c r="I24" s="338"/>
      <c r="J24" s="133"/>
      <c r="K24" s="134">
        <f t="shared" si="0"/>
        <v>0</v>
      </c>
      <c r="L24" s="135">
        <f t="shared" si="4"/>
        <v>0</v>
      </c>
      <c r="M24" s="135">
        <f t="shared" si="4"/>
        <v>0</v>
      </c>
      <c r="N24" s="135"/>
      <c r="O24" s="136"/>
      <c r="P24" s="322">
        <f t="shared" si="2"/>
        <v>0</v>
      </c>
      <c r="Q24" s="320" t="str">
        <f t="shared" si="3"/>
        <v/>
      </c>
    </row>
    <row r="25" spans="1:20" ht="18" customHeight="1">
      <c r="A25" s="241"/>
      <c r="B25" s="133"/>
      <c r="C25" s="129"/>
      <c r="D25" s="130"/>
      <c r="E25" s="131"/>
      <c r="F25" s="132"/>
      <c r="G25" s="336"/>
      <c r="H25" s="337"/>
      <c r="I25" s="338"/>
      <c r="J25" s="133"/>
      <c r="K25" s="134">
        <f t="shared" si="0"/>
        <v>0</v>
      </c>
      <c r="L25" s="135">
        <f t="shared" si="4"/>
        <v>0</v>
      </c>
      <c r="M25" s="135">
        <f t="shared" si="4"/>
        <v>0</v>
      </c>
      <c r="N25" s="135"/>
      <c r="O25" s="136"/>
      <c r="P25" s="322">
        <f t="shared" si="2"/>
        <v>0</v>
      </c>
      <c r="Q25" s="320" t="str">
        <f t="shared" si="3"/>
        <v/>
      </c>
    </row>
    <row r="26" spans="1:20" ht="18" customHeight="1">
      <c r="A26" s="241"/>
      <c r="B26" s="133"/>
      <c r="C26" s="129"/>
      <c r="D26" s="130"/>
      <c r="E26" s="131"/>
      <c r="F26" s="132"/>
      <c r="G26" s="336"/>
      <c r="H26" s="337"/>
      <c r="I26" s="338"/>
      <c r="J26" s="133"/>
      <c r="K26" s="134">
        <f t="shared" si="0"/>
        <v>0</v>
      </c>
      <c r="L26" s="135">
        <f t="shared" si="4"/>
        <v>0</v>
      </c>
      <c r="M26" s="135">
        <f t="shared" si="4"/>
        <v>0</v>
      </c>
      <c r="N26" s="135"/>
      <c r="O26" s="136"/>
      <c r="P26" s="322">
        <f t="shared" si="2"/>
        <v>0</v>
      </c>
      <c r="Q26" s="320" t="str">
        <f t="shared" si="3"/>
        <v/>
      </c>
    </row>
    <row r="27" spans="1:20" ht="18" customHeight="1">
      <c r="A27" s="241"/>
      <c r="B27" s="133"/>
      <c r="C27" s="129"/>
      <c r="D27" s="130"/>
      <c r="E27" s="131"/>
      <c r="F27" s="132"/>
      <c r="G27" s="336"/>
      <c r="H27" s="337"/>
      <c r="I27" s="338"/>
      <c r="J27" s="133"/>
      <c r="K27" s="134">
        <f t="shared" si="0"/>
        <v>0</v>
      </c>
      <c r="L27" s="135">
        <f t="shared" si="4"/>
        <v>0</v>
      </c>
      <c r="M27" s="135">
        <f t="shared" si="4"/>
        <v>0</v>
      </c>
      <c r="N27" s="135"/>
      <c r="O27" s="136"/>
      <c r="P27" s="322">
        <f t="shared" si="2"/>
        <v>0</v>
      </c>
      <c r="Q27" s="320" t="str">
        <f t="shared" si="3"/>
        <v/>
      </c>
    </row>
    <row r="28" spans="1:20" ht="18" customHeight="1">
      <c r="A28" s="241"/>
      <c r="B28" s="133"/>
      <c r="C28" s="129"/>
      <c r="D28" s="130"/>
      <c r="E28" s="131"/>
      <c r="F28" s="132"/>
      <c r="G28" s="336"/>
      <c r="H28" s="337"/>
      <c r="I28" s="338"/>
      <c r="J28" s="133"/>
      <c r="K28" s="134">
        <f t="shared" si="0"/>
        <v>0</v>
      </c>
      <c r="L28" s="135">
        <f t="shared" si="4"/>
        <v>0</v>
      </c>
      <c r="M28" s="135">
        <f t="shared" si="4"/>
        <v>0</v>
      </c>
      <c r="N28" s="135"/>
      <c r="O28" s="136"/>
      <c r="P28" s="322">
        <f t="shared" si="2"/>
        <v>0</v>
      </c>
      <c r="Q28" s="320" t="str">
        <f t="shared" si="3"/>
        <v/>
      </c>
    </row>
    <row r="29" spans="1:20" ht="18" customHeight="1">
      <c r="A29" s="241"/>
      <c r="B29" s="133"/>
      <c r="C29" s="129"/>
      <c r="D29" s="130"/>
      <c r="E29" s="131"/>
      <c r="F29" s="132"/>
      <c r="G29" s="336"/>
      <c r="H29" s="362"/>
      <c r="I29" s="363"/>
      <c r="J29" s="133"/>
      <c r="K29" s="134">
        <f t="shared" si="0"/>
        <v>0</v>
      </c>
      <c r="L29" s="135">
        <f t="shared" si="4"/>
        <v>0</v>
      </c>
      <c r="M29" s="135">
        <f t="shared" si="4"/>
        <v>0</v>
      </c>
      <c r="N29" s="135"/>
      <c r="O29" s="136"/>
      <c r="P29" s="322">
        <f t="shared" si="2"/>
        <v>0</v>
      </c>
      <c r="Q29" s="320" t="str">
        <f t="shared" si="3"/>
        <v/>
      </c>
    </row>
    <row r="30" spans="1:20" ht="18" customHeight="1">
      <c r="A30" s="241"/>
      <c r="B30" s="133"/>
      <c r="C30" s="129"/>
      <c r="D30" s="130"/>
      <c r="E30" s="131"/>
      <c r="F30" s="132"/>
      <c r="G30" s="336"/>
      <c r="H30" s="337"/>
      <c r="I30" s="338"/>
      <c r="J30" s="133"/>
      <c r="K30" s="134">
        <f t="shared" si="0"/>
        <v>0</v>
      </c>
      <c r="L30" s="135">
        <f t="shared" si="4"/>
        <v>0</v>
      </c>
      <c r="M30" s="135">
        <f t="shared" si="4"/>
        <v>0</v>
      </c>
      <c r="N30" s="135"/>
      <c r="O30" s="136"/>
      <c r="P30" s="322">
        <f t="shared" si="2"/>
        <v>0</v>
      </c>
      <c r="Q30" s="320" t="str">
        <f t="shared" si="3"/>
        <v/>
      </c>
    </row>
    <row r="31" spans="1:20" ht="18" customHeight="1" thickBot="1">
      <c r="A31" s="227"/>
      <c r="B31" s="142"/>
      <c r="C31" s="150"/>
      <c r="D31" s="151"/>
      <c r="E31" s="140"/>
      <c r="F31" s="141"/>
      <c r="G31" s="359"/>
      <c r="H31" s="360"/>
      <c r="I31" s="361"/>
      <c r="J31" s="142"/>
      <c r="K31" s="143">
        <f t="shared" si="0"/>
        <v>0</v>
      </c>
      <c r="L31" s="143">
        <f t="shared" si="4"/>
        <v>0</v>
      </c>
      <c r="M31" s="143">
        <f t="shared" si="4"/>
        <v>0</v>
      </c>
      <c r="N31" s="143"/>
      <c r="O31" s="144"/>
      <c r="P31" s="322">
        <f t="shared" si="2"/>
        <v>0</v>
      </c>
      <c r="Q31" s="320" t="str">
        <f t="shared" si="3"/>
        <v/>
      </c>
      <c r="R31" s="44"/>
    </row>
    <row r="32" spans="1:20" ht="18" customHeight="1" thickBot="1">
      <c r="A32" s="241"/>
      <c r="B32" s="5"/>
      <c r="C32" s="9"/>
      <c r="D32" s="9"/>
      <c r="E32" s="9"/>
      <c r="F32" s="16"/>
      <c r="G32" s="25"/>
      <c r="H32" s="16"/>
      <c r="I32" s="16"/>
      <c r="J32" s="16"/>
      <c r="K32" s="16"/>
      <c r="L32" s="16"/>
      <c r="M32" s="16"/>
      <c r="N32" s="16"/>
      <c r="O32" s="27" t="s">
        <v>137</v>
      </c>
      <c r="P32" s="270">
        <f>SUM(P5:P31)</f>
        <v>0</v>
      </c>
      <c r="Q32" s="321"/>
    </row>
    <row r="33" spans="1:17" s="33" customFormat="1" ht="18" customHeight="1" thickBot="1">
      <c r="A33" s="213"/>
      <c r="B33" s="242"/>
      <c r="C33" s="230"/>
      <c r="D33" s="230"/>
      <c r="E33" s="230"/>
      <c r="F33" s="231"/>
      <c r="G33" s="243"/>
      <c r="H33" s="231"/>
      <c r="I33" s="231"/>
      <c r="J33" s="231"/>
      <c r="K33" s="231"/>
      <c r="L33" s="231"/>
      <c r="M33" s="231"/>
      <c r="N33" s="231"/>
      <c r="O33" s="244" t="s">
        <v>138</v>
      </c>
      <c r="P33" s="267"/>
      <c r="Q33" s="316">
        <f>SUM(Q5:Q32)</f>
        <v>0</v>
      </c>
    </row>
  </sheetData>
  <mergeCells count="35">
    <mergeCell ref="O1:O4"/>
    <mergeCell ref="G5:I5"/>
    <mergeCell ref="G6:I6"/>
    <mergeCell ref="K1:K4"/>
    <mergeCell ref="L1:L4"/>
    <mergeCell ref="M1:M4"/>
    <mergeCell ref="N1:N4"/>
    <mergeCell ref="J1:J4"/>
    <mergeCell ref="G18:I18"/>
    <mergeCell ref="G7:I7"/>
    <mergeCell ref="G8:I8"/>
    <mergeCell ref="G9:I9"/>
    <mergeCell ref="G10:I10"/>
    <mergeCell ref="G11:I11"/>
    <mergeCell ref="G12:I12"/>
    <mergeCell ref="G19:I19"/>
    <mergeCell ref="G20:I20"/>
    <mergeCell ref="G21:I21"/>
    <mergeCell ref="G22:I22"/>
    <mergeCell ref="G30:I30"/>
    <mergeCell ref="G13:I13"/>
    <mergeCell ref="G14:I14"/>
    <mergeCell ref="G15:I15"/>
    <mergeCell ref="G16:I16"/>
    <mergeCell ref="G17:I17"/>
    <mergeCell ref="G31:I31"/>
    <mergeCell ref="B1:B4"/>
    <mergeCell ref="E3:F3"/>
    <mergeCell ref="G27:I27"/>
    <mergeCell ref="G28:I28"/>
    <mergeCell ref="G29:I29"/>
    <mergeCell ref="G23:I23"/>
    <mergeCell ref="G24:I24"/>
    <mergeCell ref="G25:I25"/>
    <mergeCell ref="G26:I26"/>
  </mergeCells>
  <phoneticPr fontId="0" type="noConversion"/>
  <pageMargins left="0.25" right="0.18" top="0.39370078740157483" bottom="0.47244094488188981" header="0.31496062992125984" footer="0.27559055118110237"/>
  <pageSetup paperSize="9" scale="78" orientation="landscape" r:id="rId1"/>
  <headerFooter alignWithMargins="0">
    <oddFooter xml:space="preserve">&amp;LExpense Account - Mandate 8A - Version October 2014&amp;C3/5&amp;R&amp;D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921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9217" r:id="rId4"/>
      </mc:Fallback>
    </mc:AlternateContent>
    <mc:AlternateContent xmlns:mc="http://schemas.openxmlformats.org/markup-compatibility/2006">
      <mc:Choice Requires="x14">
        <oleObject progId="PBrush" shapeId="9218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921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CW63"/>
  <sheetViews>
    <sheetView showZeros="0" view="pageLayout" zoomScaleNormal="100" workbookViewId="0">
      <selection activeCell="C14" sqref="C14:I14"/>
    </sheetView>
  </sheetViews>
  <sheetFormatPr defaultColWidth="8.85546875" defaultRowHeight="14.25"/>
  <cols>
    <col min="1" max="1" width="5.28515625" style="115" customWidth="1"/>
    <col min="2" max="2" width="11.28515625" style="50" customWidth="1"/>
    <col min="3" max="3" width="10.5703125" style="50" customWidth="1"/>
    <col min="4" max="4" width="11.28515625" style="50" customWidth="1"/>
    <col min="5" max="5" width="15.85546875" style="50" customWidth="1"/>
    <col min="6" max="6" width="5.7109375" style="50" customWidth="1"/>
    <col min="7" max="7" width="15.85546875" style="50" customWidth="1"/>
    <col min="8" max="8" width="11.5703125" style="50" customWidth="1"/>
    <col min="9" max="9" width="12.28515625" style="50" customWidth="1"/>
    <col min="10" max="10" width="11.42578125" style="50" customWidth="1"/>
    <col min="11" max="11" width="11.7109375" style="63" customWidth="1"/>
    <col min="12" max="16384" width="8.85546875" style="50"/>
  </cols>
  <sheetData>
    <row r="1" spans="1:101" ht="15">
      <c r="A1" s="152" t="s">
        <v>127</v>
      </c>
      <c r="B1" s="153" t="s">
        <v>58</v>
      </c>
    </row>
    <row r="2" spans="1:101">
      <c r="A2" s="197" t="s">
        <v>101</v>
      </c>
      <c r="B2" s="245" t="s">
        <v>95</v>
      </c>
      <c r="C2" s="246"/>
      <c r="D2" s="247"/>
    </row>
    <row r="3" spans="1:101" ht="15">
      <c r="A3" s="239"/>
      <c r="B3" s="155" t="s">
        <v>51</v>
      </c>
      <c r="C3" s="89" t="s">
        <v>53</v>
      </c>
      <c r="D3" s="89"/>
      <c r="E3" s="89"/>
      <c r="F3" s="89"/>
      <c r="G3" s="89"/>
      <c r="H3" s="89"/>
      <c r="I3" s="89"/>
      <c r="J3" s="171" t="s">
        <v>42</v>
      </c>
      <c r="K3" s="300" t="s">
        <v>42</v>
      </c>
    </row>
    <row r="4" spans="1:101" ht="13.15" customHeight="1">
      <c r="A4" s="240"/>
      <c r="B4" s="156" t="s">
        <v>52</v>
      </c>
      <c r="C4" s="157"/>
      <c r="D4" s="101"/>
      <c r="E4" s="101"/>
      <c r="F4" s="101"/>
      <c r="G4" s="101"/>
      <c r="H4" s="158"/>
      <c r="I4" s="101"/>
      <c r="J4" s="159" t="s">
        <v>44</v>
      </c>
      <c r="K4" s="299" t="s">
        <v>44</v>
      </c>
    </row>
    <row r="5" spans="1:101">
      <c r="A5" s="241"/>
      <c r="B5" s="160"/>
      <c r="C5" s="376"/>
      <c r="D5" s="377"/>
      <c r="E5" s="377"/>
      <c r="F5" s="377"/>
      <c r="G5" s="377"/>
      <c r="H5" s="377"/>
      <c r="I5" s="377"/>
      <c r="J5" s="301"/>
      <c r="K5" s="304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</row>
    <row r="6" spans="1:101">
      <c r="A6" s="241"/>
      <c r="B6" s="162"/>
      <c r="C6" s="373"/>
      <c r="D6" s="374"/>
      <c r="E6" s="374"/>
      <c r="F6" s="374"/>
      <c r="G6" s="374"/>
      <c r="H6" s="374"/>
      <c r="I6" s="374"/>
      <c r="J6" s="302"/>
      <c r="K6" s="304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</row>
    <row r="7" spans="1:101">
      <c r="A7" s="241"/>
      <c r="B7" s="163"/>
      <c r="C7" s="367"/>
      <c r="D7" s="368"/>
      <c r="E7" s="368"/>
      <c r="F7" s="368"/>
      <c r="G7" s="368"/>
      <c r="H7" s="368"/>
      <c r="I7" s="368"/>
      <c r="J7" s="301"/>
      <c r="K7" s="304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</row>
    <row r="8" spans="1:101">
      <c r="A8" s="241"/>
      <c r="B8" s="162"/>
      <c r="C8" s="373"/>
      <c r="D8" s="374"/>
      <c r="E8" s="374"/>
      <c r="F8" s="374"/>
      <c r="G8" s="374"/>
      <c r="H8" s="374"/>
      <c r="I8" s="374"/>
      <c r="J8" s="302"/>
      <c r="K8" s="304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</row>
    <row r="9" spans="1:101">
      <c r="A9" s="241"/>
      <c r="B9" s="163"/>
      <c r="C9" s="367"/>
      <c r="D9" s="368"/>
      <c r="E9" s="368"/>
      <c r="F9" s="368"/>
      <c r="G9" s="368"/>
      <c r="H9" s="368"/>
      <c r="I9" s="368"/>
      <c r="J9" s="301"/>
      <c r="K9" s="304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</row>
    <row r="10" spans="1:101">
      <c r="A10" s="241"/>
      <c r="B10" s="162"/>
      <c r="C10" s="373"/>
      <c r="D10" s="374"/>
      <c r="E10" s="374"/>
      <c r="F10" s="374"/>
      <c r="G10" s="374"/>
      <c r="H10" s="374"/>
      <c r="I10" s="374"/>
      <c r="J10" s="302"/>
      <c r="K10" s="304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</row>
    <row r="11" spans="1:101">
      <c r="A11" s="241"/>
      <c r="B11" s="163"/>
      <c r="C11" s="367"/>
      <c r="D11" s="368"/>
      <c r="E11" s="368"/>
      <c r="F11" s="368"/>
      <c r="G11" s="368"/>
      <c r="H11" s="368"/>
      <c r="I11" s="368"/>
      <c r="J11" s="301"/>
      <c r="K11" s="304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</row>
    <row r="12" spans="1:101">
      <c r="A12" s="241"/>
      <c r="B12" s="162"/>
      <c r="C12" s="373"/>
      <c r="D12" s="374"/>
      <c r="E12" s="374"/>
      <c r="F12" s="374"/>
      <c r="G12" s="374"/>
      <c r="H12" s="374"/>
      <c r="I12" s="374"/>
      <c r="J12" s="302"/>
      <c r="K12" s="304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</row>
    <row r="13" spans="1:101">
      <c r="A13" s="241"/>
      <c r="B13" s="163"/>
      <c r="C13" s="367"/>
      <c r="D13" s="368"/>
      <c r="E13" s="368"/>
      <c r="F13" s="368"/>
      <c r="G13" s="368"/>
      <c r="H13" s="368"/>
      <c r="I13" s="368"/>
      <c r="J13" s="301"/>
      <c r="K13" s="304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</row>
    <row r="14" spans="1:101">
      <c r="A14" s="241"/>
      <c r="B14" s="162"/>
      <c r="C14" s="373"/>
      <c r="D14" s="374"/>
      <c r="E14" s="374"/>
      <c r="F14" s="374"/>
      <c r="G14" s="374"/>
      <c r="H14" s="374"/>
      <c r="I14" s="374"/>
      <c r="J14" s="302"/>
      <c r="K14" s="304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</row>
    <row r="15" spans="1:101">
      <c r="A15" s="241"/>
      <c r="B15" s="163"/>
      <c r="C15" s="367"/>
      <c r="D15" s="368"/>
      <c r="E15" s="368"/>
      <c r="F15" s="368"/>
      <c r="G15" s="368"/>
      <c r="H15" s="368"/>
      <c r="I15" s="368"/>
      <c r="J15" s="301"/>
      <c r="K15" s="304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</row>
    <row r="16" spans="1:101">
      <c r="A16" s="241"/>
      <c r="B16" s="162"/>
      <c r="C16" s="373"/>
      <c r="D16" s="374"/>
      <c r="E16" s="374"/>
      <c r="F16" s="374"/>
      <c r="G16" s="374"/>
      <c r="H16" s="374"/>
      <c r="I16" s="374"/>
      <c r="J16" s="302"/>
      <c r="K16" s="30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</row>
    <row r="17" spans="1:101">
      <c r="A17" s="241"/>
      <c r="B17" s="163"/>
      <c r="C17" s="367"/>
      <c r="D17" s="368"/>
      <c r="E17" s="368"/>
      <c r="F17" s="368"/>
      <c r="G17" s="368"/>
      <c r="H17" s="368"/>
      <c r="I17" s="368"/>
      <c r="J17" s="301"/>
      <c r="K17" s="304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</row>
    <row r="18" spans="1:101">
      <c r="A18" s="241"/>
      <c r="B18" s="162"/>
      <c r="C18" s="373"/>
      <c r="D18" s="374"/>
      <c r="E18" s="374"/>
      <c r="F18" s="374"/>
      <c r="G18" s="374"/>
      <c r="H18" s="374"/>
      <c r="I18" s="374"/>
      <c r="J18" s="302"/>
      <c r="K18" s="304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</row>
    <row r="19" spans="1:101">
      <c r="A19" s="241"/>
      <c r="B19" s="163"/>
      <c r="C19" s="367"/>
      <c r="D19" s="368"/>
      <c r="E19" s="368"/>
      <c r="F19" s="368"/>
      <c r="G19" s="368"/>
      <c r="H19" s="368"/>
      <c r="I19" s="368"/>
      <c r="J19" s="301"/>
      <c r="K19" s="304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</row>
    <row r="20" spans="1:101">
      <c r="A20" s="241"/>
      <c r="B20" s="162"/>
      <c r="C20" s="373"/>
      <c r="D20" s="374"/>
      <c r="E20" s="374"/>
      <c r="F20" s="374"/>
      <c r="G20" s="374"/>
      <c r="H20" s="374"/>
      <c r="I20" s="374"/>
      <c r="J20" s="302"/>
      <c r="K20" s="304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</row>
    <row r="21" spans="1:101">
      <c r="A21" s="241"/>
      <c r="B21" s="163"/>
      <c r="C21" s="367"/>
      <c r="D21" s="368"/>
      <c r="E21" s="368"/>
      <c r="F21" s="368"/>
      <c r="G21" s="368"/>
      <c r="H21" s="368"/>
      <c r="I21" s="368"/>
      <c r="J21" s="301"/>
      <c r="K21" s="304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</row>
    <row r="22" spans="1:101">
      <c r="A22" s="241"/>
      <c r="B22" s="162"/>
      <c r="C22" s="373"/>
      <c r="D22" s="374"/>
      <c r="E22" s="374"/>
      <c r="F22" s="374"/>
      <c r="G22" s="374"/>
      <c r="H22" s="374"/>
      <c r="I22" s="374"/>
      <c r="J22" s="302"/>
      <c r="K22" s="304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</row>
    <row r="23" spans="1:101">
      <c r="A23" s="241"/>
      <c r="B23" s="163"/>
      <c r="C23" s="367"/>
      <c r="D23" s="368"/>
      <c r="E23" s="368"/>
      <c r="F23" s="368"/>
      <c r="G23" s="368"/>
      <c r="H23" s="368"/>
      <c r="I23" s="368"/>
      <c r="J23" s="301"/>
      <c r="K23" s="304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</row>
    <row r="24" spans="1:101">
      <c r="A24" s="241"/>
      <c r="B24" s="162"/>
      <c r="C24" s="373"/>
      <c r="D24" s="374"/>
      <c r="E24" s="374"/>
      <c r="F24" s="374"/>
      <c r="G24" s="374"/>
      <c r="H24" s="374"/>
      <c r="I24" s="374"/>
      <c r="J24" s="302"/>
      <c r="K24" s="304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</row>
    <row r="25" spans="1:101">
      <c r="A25" s="241"/>
      <c r="B25" s="160"/>
      <c r="C25" s="367"/>
      <c r="D25" s="368"/>
      <c r="E25" s="368"/>
      <c r="F25" s="368"/>
      <c r="G25" s="368"/>
      <c r="H25" s="368"/>
      <c r="I25" s="368"/>
      <c r="J25" s="303"/>
      <c r="K25" s="304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</row>
    <row r="26" spans="1:101">
      <c r="A26" s="241"/>
      <c r="B26" s="162"/>
      <c r="C26" s="373"/>
      <c r="D26" s="374"/>
      <c r="E26" s="374"/>
      <c r="F26" s="374"/>
      <c r="G26" s="374"/>
      <c r="H26" s="374"/>
      <c r="I26" s="374"/>
      <c r="J26" s="302"/>
      <c r="K26" s="304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</row>
    <row r="27" spans="1:101">
      <c r="A27" s="241"/>
      <c r="B27" s="163"/>
      <c r="C27" s="367"/>
      <c r="D27" s="368"/>
      <c r="E27" s="368"/>
      <c r="F27" s="368"/>
      <c r="G27" s="368"/>
      <c r="H27" s="368"/>
      <c r="I27" s="368"/>
      <c r="J27" s="301"/>
      <c r="K27" s="304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</row>
    <row r="28" spans="1:101">
      <c r="A28" s="241"/>
      <c r="B28" s="162"/>
      <c r="C28" s="373"/>
      <c r="D28" s="374"/>
      <c r="E28" s="374"/>
      <c r="F28" s="374"/>
      <c r="G28" s="374"/>
      <c r="H28" s="374"/>
      <c r="I28" s="374"/>
      <c r="J28" s="302"/>
      <c r="K28" s="304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</row>
    <row r="29" spans="1:101">
      <c r="A29" s="241"/>
      <c r="B29" s="160"/>
      <c r="C29" s="367"/>
      <c r="D29" s="368"/>
      <c r="E29" s="368"/>
      <c r="F29" s="368"/>
      <c r="G29" s="368"/>
      <c r="H29" s="368"/>
      <c r="I29" s="368"/>
      <c r="J29" s="301"/>
      <c r="K29" s="304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</row>
    <row r="30" spans="1:101" ht="15" thickBot="1">
      <c r="A30" s="241"/>
      <c r="B30" s="164"/>
      <c r="C30" s="370"/>
      <c r="D30" s="371"/>
      <c r="E30" s="371"/>
      <c r="F30" s="371"/>
      <c r="G30" s="371"/>
      <c r="H30" s="371"/>
      <c r="I30" s="371"/>
      <c r="J30" s="301"/>
      <c r="K30" s="304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</row>
    <row r="31" spans="1:101" ht="18" customHeight="1" thickBot="1">
      <c r="A31" s="241"/>
      <c r="B31" s="105"/>
      <c r="C31" s="101"/>
      <c r="D31" s="157"/>
      <c r="E31" s="157"/>
      <c r="F31" s="157"/>
      <c r="G31" s="157"/>
      <c r="H31" s="157"/>
      <c r="I31" s="165" t="s">
        <v>59</v>
      </c>
      <c r="J31" s="274">
        <f>SUM(J5:J30)</f>
        <v>0</v>
      </c>
      <c r="K31" s="275"/>
    </row>
    <row r="32" spans="1:101" s="73" customFormat="1" ht="18" customHeight="1" thickBot="1">
      <c r="A32" s="220"/>
      <c r="B32" s="248"/>
      <c r="C32" s="249"/>
      <c r="D32" s="200"/>
      <c r="E32" s="200"/>
      <c r="F32" s="200"/>
      <c r="G32" s="200"/>
      <c r="H32" s="200"/>
      <c r="I32" s="271" t="s">
        <v>94</v>
      </c>
      <c r="J32" s="272"/>
      <c r="K32" s="277">
        <f>SUM(K5:K31)</f>
        <v>0</v>
      </c>
    </row>
    <row r="33" spans="1:101" ht="18" customHeight="1">
      <c r="A33" s="166"/>
      <c r="D33" s="62"/>
      <c r="E33" s="62"/>
      <c r="F33" s="62"/>
      <c r="G33" s="62"/>
      <c r="H33" s="62"/>
      <c r="I33" s="62"/>
      <c r="J33" s="62"/>
    </row>
    <row r="34" spans="1:101" ht="18" customHeight="1">
      <c r="A34" s="152" t="s">
        <v>128</v>
      </c>
      <c r="B34" s="153" t="s">
        <v>60</v>
      </c>
      <c r="D34" s="62"/>
      <c r="E34" s="62"/>
      <c r="F34" s="62"/>
      <c r="G34" s="62"/>
      <c r="H34" s="62"/>
      <c r="I34" s="62"/>
      <c r="J34" s="62"/>
    </row>
    <row r="35" spans="1:101">
      <c r="A35" s="197" t="s">
        <v>102</v>
      </c>
      <c r="B35" s="245" t="s">
        <v>93</v>
      </c>
      <c r="C35" s="246"/>
      <c r="D35" s="247"/>
      <c r="E35" s="247"/>
      <c r="K35" s="154"/>
    </row>
    <row r="36" spans="1:101" ht="15">
      <c r="A36" s="239"/>
      <c r="B36" s="155" t="s">
        <v>51</v>
      </c>
      <c r="C36" s="89" t="s">
        <v>55</v>
      </c>
      <c r="D36" s="89"/>
      <c r="E36" s="89"/>
      <c r="F36" s="89"/>
      <c r="G36" s="89"/>
      <c r="H36" s="89"/>
      <c r="I36" s="89"/>
      <c r="J36" s="171" t="s">
        <v>42</v>
      </c>
      <c r="K36" s="298" t="s">
        <v>42</v>
      </c>
    </row>
    <row r="37" spans="1:101" ht="13.15" customHeight="1">
      <c r="A37" s="240"/>
      <c r="B37" s="156" t="s">
        <v>52</v>
      </c>
      <c r="C37" s="157"/>
      <c r="D37" s="101"/>
      <c r="E37" s="101"/>
      <c r="F37" s="101"/>
      <c r="G37" s="101"/>
      <c r="H37" s="158"/>
      <c r="I37" s="101"/>
      <c r="J37" s="159" t="s">
        <v>44</v>
      </c>
      <c r="K37" s="299" t="s">
        <v>44</v>
      </c>
    </row>
    <row r="38" spans="1:101">
      <c r="A38" s="241"/>
      <c r="B38" s="160"/>
      <c r="C38" s="376"/>
      <c r="D38" s="377"/>
      <c r="E38" s="377"/>
      <c r="F38" s="377"/>
      <c r="G38" s="377"/>
      <c r="H38" s="377"/>
      <c r="I38" s="378"/>
      <c r="J38" s="305"/>
      <c r="K38" s="308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</row>
    <row r="39" spans="1:101">
      <c r="A39" s="241"/>
      <c r="B39" s="162"/>
      <c r="C39" s="373"/>
      <c r="D39" s="374"/>
      <c r="E39" s="374"/>
      <c r="F39" s="374"/>
      <c r="G39" s="374"/>
      <c r="H39" s="374"/>
      <c r="I39" s="375"/>
      <c r="J39" s="306"/>
      <c r="K39" s="308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</row>
    <row r="40" spans="1:101">
      <c r="A40" s="241"/>
      <c r="B40" s="163"/>
      <c r="C40" s="367"/>
      <c r="D40" s="368"/>
      <c r="E40" s="368"/>
      <c r="F40" s="368"/>
      <c r="G40" s="368"/>
      <c r="H40" s="368"/>
      <c r="I40" s="369"/>
      <c r="J40" s="305"/>
      <c r="K40" s="308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</row>
    <row r="41" spans="1:101">
      <c r="A41" s="241"/>
      <c r="B41" s="162"/>
      <c r="C41" s="373"/>
      <c r="D41" s="374"/>
      <c r="E41" s="374"/>
      <c r="F41" s="374"/>
      <c r="G41" s="374"/>
      <c r="H41" s="374"/>
      <c r="I41" s="375"/>
      <c r="J41" s="306"/>
      <c r="K41" s="308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</row>
    <row r="42" spans="1:101">
      <c r="A42" s="241"/>
      <c r="B42" s="163"/>
      <c r="C42" s="367"/>
      <c r="D42" s="368"/>
      <c r="E42" s="368"/>
      <c r="F42" s="368"/>
      <c r="G42" s="368"/>
      <c r="H42" s="368"/>
      <c r="I42" s="369"/>
      <c r="J42" s="305"/>
      <c r="K42" s="308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</row>
    <row r="43" spans="1:101">
      <c r="A43" s="241"/>
      <c r="B43" s="162"/>
      <c r="C43" s="373"/>
      <c r="D43" s="374"/>
      <c r="E43" s="374"/>
      <c r="F43" s="374"/>
      <c r="G43" s="374"/>
      <c r="H43" s="374"/>
      <c r="I43" s="375"/>
      <c r="J43" s="306"/>
      <c r="K43" s="308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</row>
    <row r="44" spans="1:101">
      <c r="A44" s="241"/>
      <c r="B44" s="163"/>
      <c r="C44" s="367"/>
      <c r="D44" s="368"/>
      <c r="E44" s="368"/>
      <c r="F44" s="368"/>
      <c r="G44" s="368"/>
      <c r="H44" s="368"/>
      <c r="I44" s="369"/>
      <c r="J44" s="305"/>
      <c r="K44" s="308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</row>
    <row r="45" spans="1:101">
      <c r="A45" s="241"/>
      <c r="B45" s="162"/>
      <c r="C45" s="373"/>
      <c r="D45" s="374"/>
      <c r="E45" s="374"/>
      <c r="F45" s="374"/>
      <c r="G45" s="374"/>
      <c r="H45" s="374"/>
      <c r="I45" s="375"/>
      <c r="J45" s="306"/>
      <c r="K45" s="308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</row>
    <row r="46" spans="1:101">
      <c r="A46" s="241"/>
      <c r="B46" s="163"/>
      <c r="C46" s="367"/>
      <c r="D46" s="368"/>
      <c r="E46" s="368"/>
      <c r="F46" s="368"/>
      <c r="G46" s="368"/>
      <c r="H46" s="368"/>
      <c r="I46" s="369"/>
      <c r="J46" s="305"/>
      <c r="K46" s="308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</row>
    <row r="47" spans="1:101">
      <c r="A47" s="241"/>
      <c r="B47" s="162"/>
      <c r="C47" s="373"/>
      <c r="D47" s="374"/>
      <c r="E47" s="374"/>
      <c r="F47" s="374"/>
      <c r="G47" s="374"/>
      <c r="H47" s="374"/>
      <c r="I47" s="375"/>
      <c r="J47" s="306"/>
      <c r="K47" s="308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</row>
    <row r="48" spans="1:101">
      <c r="A48" s="241"/>
      <c r="B48" s="163"/>
      <c r="C48" s="367"/>
      <c r="D48" s="368"/>
      <c r="E48" s="368"/>
      <c r="F48" s="368"/>
      <c r="G48" s="368"/>
      <c r="H48" s="368"/>
      <c r="I48" s="369"/>
      <c r="J48" s="305"/>
      <c r="K48" s="308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</row>
    <row r="49" spans="1:101">
      <c r="A49" s="241"/>
      <c r="B49" s="162"/>
      <c r="C49" s="373"/>
      <c r="D49" s="374"/>
      <c r="E49" s="374"/>
      <c r="F49" s="374"/>
      <c r="G49" s="374"/>
      <c r="H49" s="374"/>
      <c r="I49" s="375"/>
      <c r="J49" s="306"/>
      <c r="K49" s="308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</row>
    <row r="50" spans="1:101">
      <c r="A50" s="241"/>
      <c r="B50" s="163"/>
      <c r="C50" s="367"/>
      <c r="D50" s="368"/>
      <c r="E50" s="368"/>
      <c r="F50" s="368"/>
      <c r="G50" s="368"/>
      <c r="H50" s="368"/>
      <c r="I50" s="369"/>
      <c r="J50" s="305"/>
      <c r="K50" s="308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</row>
    <row r="51" spans="1:101">
      <c r="A51" s="241"/>
      <c r="B51" s="162"/>
      <c r="C51" s="373"/>
      <c r="D51" s="374"/>
      <c r="E51" s="374"/>
      <c r="F51" s="374"/>
      <c r="G51" s="374"/>
      <c r="H51" s="374"/>
      <c r="I51" s="375"/>
      <c r="J51" s="306"/>
      <c r="K51" s="308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</row>
    <row r="52" spans="1:101">
      <c r="A52" s="241"/>
      <c r="B52" s="160"/>
      <c r="C52" s="367"/>
      <c r="D52" s="368"/>
      <c r="E52" s="368"/>
      <c r="F52" s="368"/>
      <c r="G52" s="368"/>
      <c r="H52" s="368"/>
      <c r="I52" s="369"/>
      <c r="J52" s="307"/>
      <c r="K52" s="308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</row>
    <row r="53" spans="1:101">
      <c r="A53" s="241"/>
      <c r="B53" s="162"/>
      <c r="C53" s="373"/>
      <c r="D53" s="374"/>
      <c r="E53" s="374"/>
      <c r="F53" s="374"/>
      <c r="G53" s="374"/>
      <c r="H53" s="374"/>
      <c r="I53" s="375"/>
      <c r="J53" s="306"/>
      <c r="K53" s="308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</row>
    <row r="54" spans="1:101">
      <c r="A54" s="241"/>
      <c r="B54" s="160"/>
      <c r="C54" s="367"/>
      <c r="D54" s="368"/>
      <c r="E54" s="368"/>
      <c r="F54" s="368"/>
      <c r="G54" s="368"/>
      <c r="H54" s="368"/>
      <c r="I54" s="369"/>
      <c r="J54" s="307"/>
      <c r="K54" s="308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</row>
    <row r="55" spans="1:101">
      <c r="A55" s="241"/>
      <c r="B55" s="162"/>
      <c r="C55" s="373"/>
      <c r="D55" s="374"/>
      <c r="E55" s="374"/>
      <c r="F55" s="374"/>
      <c r="G55" s="374"/>
      <c r="H55" s="374"/>
      <c r="I55" s="375"/>
      <c r="J55" s="306"/>
      <c r="K55" s="308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</row>
    <row r="56" spans="1:101">
      <c r="A56" s="241"/>
      <c r="B56" s="163"/>
      <c r="C56" s="367"/>
      <c r="D56" s="368"/>
      <c r="E56" s="368"/>
      <c r="F56" s="368"/>
      <c r="G56" s="368"/>
      <c r="H56" s="368"/>
      <c r="I56" s="369"/>
      <c r="J56" s="305"/>
      <c r="K56" s="308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</row>
    <row r="57" spans="1:101">
      <c r="A57" s="241"/>
      <c r="B57" s="162"/>
      <c r="C57" s="373"/>
      <c r="D57" s="374"/>
      <c r="E57" s="374"/>
      <c r="F57" s="374"/>
      <c r="G57" s="374"/>
      <c r="H57" s="374"/>
      <c r="I57" s="375"/>
      <c r="J57" s="306"/>
      <c r="K57" s="308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</row>
    <row r="58" spans="1:101">
      <c r="A58" s="241"/>
      <c r="B58" s="160"/>
      <c r="C58" s="367"/>
      <c r="D58" s="368"/>
      <c r="E58" s="368"/>
      <c r="F58" s="368"/>
      <c r="G58" s="368"/>
      <c r="H58" s="368"/>
      <c r="I58" s="369"/>
      <c r="J58" s="305"/>
      <c r="K58" s="308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</row>
    <row r="59" spans="1:101" ht="15" thickBot="1">
      <c r="A59" s="241"/>
      <c r="B59" s="164"/>
      <c r="C59" s="370"/>
      <c r="D59" s="371"/>
      <c r="E59" s="371"/>
      <c r="F59" s="371"/>
      <c r="G59" s="371"/>
      <c r="H59" s="371"/>
      <c r="I59" s="372"/>
      <c r="J59" s="305"/>
      <c r="K59" s="308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</row>
    <row r="60" spans="1:101" ht="18" customHeight="1" thickBot="1">
      <c r="A60" s="241"/>
      <c r="B60" s="100"/>
      <c r="C60" s="101"/>
      <c r="D60" s="157"/>
      <c r="E60" s="157"/>
      <c r="F60" s="157"/>
      <c r="G60" s="157"/>
      <c r="H60" s="157"/>
      <c r="I60" s="165" t="s">
        <v>63</v>
      </c>
      <c r="J60" s="274">
        <f>SUM(J38:J59)</f>
        <v>0</v>
      </c>
      <c r="K60" s="309">
        <f>IF(K61=0,SUM(K38:K59),0)</f>
        <v>0</v>
      </c>
    </row>
    <row r="61" spans="1:101" s="73" customFormat="1" ht="18" customHeight="1" thickBot="1">
      <c r="A61" s="213"/>
      <c r="B61" s="248"/>
      <c r="C61" s="188"/>
      <c r="D61" s="189"/>
      <c r="E61" s="189"/>
      <c r="F61" s="189"/>
      <c r="G61" s="189"/>
      <c r="H61" s="189"/>
      <c r="I61" s="250" t="s">
        <v>92</v>
      </c>
      <c r="J61" s="272"/>
      <c r="K61" s="277">
        <f>SUM(K38:K59)</f>
        <v>0</v>
      </c>
    </row>
    <row r="62" spans="1:101" ht="15">
      <c r="B62" s="66"/>
      <c r="C62" s="66"/>
    </row>
    <row r="63" spans="1:101" ht="15">
      <c r="B63" s="167"/>
      <c r="C63" s="167"/>
    </row>
  </sheetData>
  <mergeCells count="48"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  <mergeCell ref="C23:I23"/>
    <mergeCell ref="C24:I24"/>
    <mergeCell ref="C25:I25"/>
    <mergeCell ref="C26:I26"/>
    <mergeCell ref="C27:I27"/>
    <mergeCell ref="C28:I28"/>
    <mergeCell ref="C40:I40"/>
    <mergeCell ref="C41:I41"/>
    <mergeCell ref="C29:I29"/>
    <mergeCell ref="C30:I30"/>
    <mergeCell ref="C38:I38"/>
    <mergeCell ref="C39:I39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8:I58"/>
    <mergeCell ref="C59:I59"/>
    <mergeCell ref="C54:I54"/>
    <mergeCell ref="C55:I55"/>
    <mergeCell ref="C56:I56"/>
    <mergeCell ref="C57:I57"/>
  </mergeCells>
  <phoneticPr fontId="0" type="noConversion"/>
  <pageMargins left="0.25" right="0.18" top="0.39370078740157483" bottom="0.47244094488188981" header="0.31496062992125984" footer="0.27559055118110237"/>
  <pageSetup paperSize="9" scale="83" orientation="portrait" r:id="rId1"/>
  <headerFooter scaleWithDoc="0" alignWithMargins="0">
    <oddFooter xml:space="preserve">&amp;LExpense Account - Mandate 8A - Version October 2014&amp;C4/5&amp;R&amp;D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7169" r:id="rId4"/>
      </mc:Fallback>
    </mc:AlternateContent>
    <mc:AlternateContent xmlns:mc="http://schemas.openxmlformats.org/markup-compatibility/2006">
      <mc:Choice Requires="x14">
        <oleObject progId="PBrush" shapeId="7170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352425</xdr:colOff>
                <xdr:row>0</xdr:row>
                <xdr:rowOff>0</xdr:rowOff>
              </to>
            </anchor>
          </objectPr>
        </oleObject>
      </mc:Choice>
      <mc:Fallback>
        <oleObject progId="PBrush" shapeId="7170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1"/>
  <dimension ref="A1:CW67"/>
  <sheetViews>
    <sheetView showZeros="0" tabSelected="1" view="pageLayout" topLeftCell="A38" zoomScaleNormal="100" workbookViewId="0">
      <selection activeCell="I65" sqref="I65"/>
    </sheetView>
  </sheetViews>
  <sheetFormatPr defaultColWidth="8.85546875" defaultRowHeight="14.25"/>
  <cols>
    <col min="1" max="1" width="5.28515625" style="115" customWidth="1"/>
    <col min="2" max="2" width="10" style="50" customWidth="1"/>
    <col min="3" max="3" width="10.5703125" style="50" customWidth="1"/>
    <col min="4" max="4" width="11.28515625" style="50" customWidth="1"/>
    <col min="5" max="5" width="13.85546875" style="50" customWidth="1"/>
    <col min="6" max="6" width="6.7109375" style="50" customWidth="1"/>
    <col min="7" max="7" width="12.85546875" style="50" customWidth="1"/>
    <col min="8" max="8" width="11.5703125" style="50" customWidth="1"/>
    <col min="9" max="10" width="11.42578125" style="50" customWidth="1"/>
    <col min="11" max="11" width="18" style="63" customWidth="1"/>
    <col min="12" max="16384" width="8.85546875" style="50"/>
  </cols>
  <sheetData>
    <row r="1" spans="1:101" ht="18" customHeight="1">
      <c r="A1" s="152" t="s">
        <v>113</v>
      </c>
      <c r="B1" s="153" t="s">
        <v>61</v>
      </c>
      <c r="D1" s="62"/>
      <c r="E1" s="62"/>
      <c r="F1" s="62"/>
      <c r="G1" s="62"/>
      <c r="H1" s="62"/>
      <c r="I1" s="62"/>
      <c r="J1" s="62"/>
    </row>
    <row r="2" spans="1:101">
      <c r="A2" s="197" t="s">
        <v>103</v>
      </c>
      <c r="B2" s="245" t="s">
        <v>91</v>
      </c>
      <c r="C2" s="246"/>
      <c r="D2" s="247"/>
      <c r="K2" s="154"/>
    </row>
    <row r="3" spans="1:101" ht="15">
      <c r="A3" s="239"/>
      <c r="B3" s="155" t="s">
        <v>51</v>
      </c>
      <c r="C3" s="89" t="s">
        <v>54</v>
      </c>
      <c r="D3" s="89"/>
      <c r="E3" s="89"/>
      <c r="F3" s="89"/>
      <c r="G3" s="89"/>
      <c r="H3" s="89"/>
      <c r="I3" s="89"/>
      <c r="J3" s="171" t="s">
        <v>42</v>
      </c>
      <c r="K3" s="326" t="s">
        <v>42</v>
      </c>
    </row>
    <row r="4" spans="1:101" ht="13.15" customHeight="1">
      <c r="A4" s="240"/>
      <c r="B4" s="156" t="s">
        <v>52</v>
      </c>
      <c r="C4" s="157"/>
      <c r="D4" s="101"/>
      <c r="E4" s="101"/>
      <c r="F4" s="101"/>
      <c r="G4" s="101"/>
      <c r="H4" s="158"/>
      <c r="I4" s="101"/>
      <c r="J4" s="159" t="s">
        <v>44</v>
      </c>
      <c r="K4" s="299" t="s">
        <v>44</v>
      </c>
    </row>
    <row r="5" spans="1:101">
      <c r="A5" s="241"/>
      <c r="B5" s="160"/>
      <c r="C5" s="376"/>
      <c r="D5" s="377"/>
      <c r="E5" s="377"/>
      <c r="F5" s="377"/>
      <c r="G5" s="377"/>
      <c r="H5" s="377"/>
      <c r="I5" s="377"/>
      <c r="J5" s="323"/>
      <c r="K5" s="273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</row>
    <row r="6" spans="1:101">
      <c r="A6" s="241"/>
      <c r="B6" s="162"/>
      <c r="C6" s="373"/>
      <c r="D6" s="374"/>
      <c r="E6" s="374"/>
      <c r="F6" s="374"/>
      <c r="G6" s="374"/>
      <c r="H6" s="374"/>
      <c r="I6" s="374"/>
      <c r="J6" s="324"/>
      <c r="K6" s="273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</row>
    <row r="7" spans="1:101">
      <c r="A7" s="241"/>
      <c r="B7" s="163"/>
      <c r="C7" s="367"/>
      <c r="D7" s="368"/>
      <c r="E7" s="368"/>
      <c r="F7" s="368"/>
      <c r="G7" s="368"/>
      <c r="H7" s="368"/>
      <c r="I7" s="368"/>
      <c r="J7" s="323"/>
      <c r="K7" s="273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</row>
    <row r="8" spans="1:101">
      <c r="A8" s="241"/>
      <c r="B8" s="162"/>
      <c r="C8" s="373"/>
      <c r="D8" s="374"/>
      <c r="E8" s="374"/>
      <c r="F8" s="374"/>
      <c r="G8" s="374"/>
      <c r="H8" s="374"/>
      <c r="I8" s="374"/>
      <c r="J8" s="324"/>
      <c r="K8" s="273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</row>
    <row r="9" spans="1:101">
      <c r="A9" s="241"/>
      <c r="B9" s="163"/>
      <c r="C9" s="367"/>
      <c r="D9" s="368"/>
      <c r="E9" s="368"/>
      <c r="F9" s="368"/>
      <c r="G9" s="368"/>
      <c r="H9" s="368"/>
      <c r="I9" s="368"/>
      <c r="J9" s="323"/>
      <c r="K9" s="273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</row>
    <row r="10" spans="1:101">
      <c r="A10" s="241"/>
      <c r="B10" s="162"/>
      <c r="C10" s="373"/>
      <c r="D10" s="374"/>
      <c r="E10" s="374"/>
      <c r="F10" s="374"/>
      <c r="G10" s="374"/>
      <c r="H10" s="374"/>
      <c r="I10" s="374"/>
      <c r="J10" s="324"/>
      <c r="K10" s="273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</row>
    <row r="11" spans="1:101">
      <c r="A11" s="241"/>
      <c r="B11" s="163"/>
      <c r="C11" s="367"/>
      <c r="D11" s="368"/>
      <c r="E11" s="368"/>
      <c r="F11" s="368"/>
      <c r="G11" s="368"/>
      <c r="H11" s="368"/>
      <c r="I11" s="368"/>
      <c r="J11" s="323"/>
      <c r="K11" s="273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</row>
    <row r="12" spans="1:101">
      <c r="A12" s="241"/>
      <c r="B12" s="162"/>
      <c r="C12" s="373"/>
      <c r="D12" s="374"/>
      <c r="E12" s="374"/>
      <c r="F12" s="374"/>
      <c r="G12" s="374"/>
      <c r="H12" s="374"/>
      <c r="I12" s="374"/>
      <c r="J12" s="324"/>
      <c r="K12" s="273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</row>
    <row r="13" spans="1:101">
      <c r="A13" s="241"/>
      <c r="B13" s="163"/>
      <c r="C13" s="367"/>
      <c r="D13" s="368"/>
      <c r="E13" s="368"/>
      <c r="F13" s="368"/>
      <c r="G13" s="368"/>
      <c r="H13" s="368"/>
      <c r="I13" s="368"/>
      <c r="J13" s="323"/>
      <c r="K13" s="273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</row>
    <row r="14" spans="1:101">
      <c r="A14" s="241"/>
      <c r="B14" s="162"/>
      <c r="C14" s="373"/>
      <c r="D14" s="374"/>
      <c r="E14" s="374"/>
      <c r="F14" s="374"/>
      <c r="G14" s="374"/>
      <c r="H14" s="374"/>
      <c r="I14" s="374"/>
      <c r="J14" s="324"/>
      <c r="K14" s="273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</row>
    <row r="15" spans="1:101">
      <c r="A15" s="241"/>
      <c r="B15" s="163"/>
      <c r="C15" s="367"/>
      <c r="D15" s="368"/>
      <c r="E15" s="368"/>
      <c r="F15" s="368"/>
      <c r="G15" s="368"/>
      <c r="H15" s="368"/>
      <c r="I15" s="368"/>
      <c r="J15" s="323"/>
      <c r="K15" s="273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</row>
    <row r="16" spans="1:101">
      <c r="A16" s="241"/>
      <c r="B16" s="162"/>
      <c r="C16" s="373"/>
      <c r="D16" s="374"/>
      <c r="E16" s="374"/>
      <c r="F16" s="374"/>
      <c r="G16" s="374"/>
      <c r="H16" s="374"/>
      <c r="I16" s="374"/>
      <c r="J16" s="324"/>
      <c r="K16" s="273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</row>
    <row r="17" spans="1:101">
      <c r="A17" s="241"/>
      <c r="B17" s="160"/>
      <c r="C17" s="367"/>
      <c r="D17" s="368"/>
      <c r="E17" s="368"/>
      <c r="F17" s="368"/>
      <c r="G17" s="368"/>
      <c r="H17" s="368"/>
      <c r="I17" s="368"/>
      <c r="J17" s="325"/>
      <c r="K17" s="273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</row>
    <row r="18" spans="1:101">
      <c r="A18" s="241"/>
      <c r="B18" s="162"/>
      <c r="C18" s="373"/>
      <c r="D18" s="374"/>
      <c r="E18" s="374"/>
      <c r="F18" s="374"/>
      <c r="G18" s="374"/>
      <c r="H18" s="374"/>
      <c r="I18" s="374"/>
      <c r="J18" s="324"/>
      <c r="K18" s="273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</row>
    <row r="19" spans="1:101">
      <c r="A19" s="241"/>
      <c r="B19" s="163"/>
      <c r="C19" s="367"/>
      <c r="D19" s="368"/>
      <c r="E19" s="368"/>
      <c r="F19" s="368"/>
      <c r="G19" s="368"/>
      <c r="H19" s="368"/>
      <c r="I19" s="368"/>
      <c r="J19" s="323"/>
      <c r="K19" s="273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</row>
    <row r="20" spans="1:101">
      <c r="A20" s="241"/>
      <c r="B20" s="162"/>
      <c r="C20" s="373"/>
      <c r="D20" s="374"/>
      <c r="E20" s="374"/>
      <c r="F20" s="374"/>
      <c r="G20" s="374"/>
      <c r="H20" s="374"/>
      <c r="I20" s="374"/>
      <c r="J20" s="324"/>
      <c r="K20" s="273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</row>
    <row r="21" spans="1:101">
      <c r="A21" s="241"/>
      <c r="B21" s="160"/>
      <c r="C21" s="367"/>
      <c r="D21" s="368"/>
      <c r="E21" s="368"/>
      <c r="F21" s="368"/>
      <c r="G21" s="368"/>
      <c r="H21" s="368"/>
      <c r="I21" s="368"/>
      <c r="J21" s="323"/>
      <c r="K21" s="273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</row>
    <row r="22" spans="1:101" ht="15" thickBot="1">
      <c r="A22" s="241"/>
      <c r="B22" s="164"/>
      <c r="C22" s="370"/>
      <c r="D22" s="371"/>
      <c r="E22" s="371"/>
      <c r="F22" s="371"/>
      <c r="G22" s="371"/>
      <c r="H22" s="371"/>
      <c r="I22" s="371"/>
      <c r="J22" s="323"/>
      <c r="K22" s="273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</row>
    <row r="23" spans="1:101" ht="18" customHeight="1" thickBot="1">
      <c r="A23" s="241"/>
      <c r="B23" s="100"/>
      <c r="C23" s="101"/>
      <c r="D23" s="157"/>
      <c r="E23" s="157"/>
      <c r="F23" s="157"/>
      <c r="G23" s="157"/>
      <c r="H23" s="157"/>
      <c r="I23" s="165" t="s">
        <v>62</v>
      </c>
      <c r="J23" s="274">
        <f>SUM(J5:J22)</f>
        <v>0</v>
      </c>
      <c r="K23" s="278"/>
    </row>
    <row r="24" spans="1:101" s="73" customFormat="1" ht="18" customHeight="1" thickBot="1">
      <c r="A24" s="213"/>
      <c r="B24" s="221"/>
      <c r="C24" s="188"/>
      <c r="D24" s="189"/>
      <c r="E24" s="189"/>
      <c r="F24" s="189"/>
      <c r="G24" s="189"/>
      <c r="H24" s="189"/>
      <c r="I24" s="250" t="s">
        <v>90</v>
      </c>
      <c r="J24" s="272"/>
      <c r="K24" s="277">
        <f>SUM(K5:K22)</f>
        <v>0</v>
      </c>
    </row>
    <row r="25" spans="1:101" ht="15" thickBot="1">
      <c r="A25" s="74"/>
      <c r="B25" s="168"/>
      <c r="C25" s="168"/>
      <c r="D25" s="73"/>
      <c r="E25" s="73"/>
      <c r="F25" s="73"/>
      <c r="G25" s="73"/>
      <c r="H25" s="73"/>
      <c r="I25" s="73"/>
      <c r="J25" s="73"/>
      <c r="K25" s="169"/>
    </row>
    <row r="26" spans="1:101" ht="15.75" thickBot="1">
      <c r="A26" s="53"/>
      <c r="B26" s="66" t="s">
        <v>114</v>
      </c>
      <c r="C26" s="66"/>
      <c r="I26" s="170" t="s">
        <v>9</v>
      </c>
      <c r="J26" s="287">
        <f>'Expense Account Type A Page 1'!F29</f>
        <v>0</v>
      </c>
      <c r="K26" s="279"/>
    </row>
    <row r="27" spans="1:101" ht="15" thickBot="1">
      <c r="A27" s="192"/>
      <c r="B27" s="192" t="s">
        <v>144</v>
      </c>
      <c r="C27" s="192"/>
      <c r="D27" s="196"/>
      <c r="E27" s="196"/>
      <c r="F27" s="196"/>
      <c r="G27" s="196"/>
      <c r="H27" s="196"/>
      <c r="I27" s="251" t="s">
        <v>115</v>
      </c>
      <c r="J27" s="251"/>
      <c r="K27" s="313">
        <f>SUM(K24+'Page 4'!K61+'Page 4'!K32+'Page 3'!Q33+'Page 2'!Q36)</f>
        <v>0</v>
      </c>
    </row>
    <row r="28" spans="1:101" ht="10.5" customHeight="1">
      <c r="A28" s="53"/>
      <c r="B28" s="66"/>
      <c r="C28" s="66"/>
      <c r="I28" s="66"/>
      <c r="J28" s="66"/>
      <c r="K28" s="48"/>
    </row>
    <row r="29" spans="1:101" ht="10.5" customHeight="1">
      <c r="A29" s="53"/>
      <c r="B29" s="66"/>
      <c r="C29" s="66"/>
    </row>
    <row r="30" spans="1:101" ht="15">
      <c r="A30" s="57" t="s">
        <v>10</v>
      </c>
      <c r="B30" s="66" t="s">
        <v>116</v>
      </c>
      <c r="C30" s="66"/>
    </row>
    <row r="31" spans="1:101" ht="15">
      <c r="A31" s="191" t="s">
        <v>83</v>
      </c>
      <c r="B31" s="192" t="s">
        <v>145</v>
      </c>
      <c r="C31" s="252"/>
      <c r="D31" s="247"/>
    </row>
    <row r="32" spans="1:101" ht="15">
      <c r="A32" s="239"/>
      <c r="B32" s="155" t="s">
        <v>51</v>
      </c>
      <c r="C32" s="89" t="s">
        <v>24</v>
      </c>
      <c r="D32" s="89"/>
      <c r="E32" s="89"/>
      <c r="F32" s="89"/>
      <c r="G32" s="89"/>
      <c r="H32" s="89"/>
      <c r="I32" s="89"/>
      <c r="J32" s="281" t="s">
        <v>42</v>
      </c>
      <c r="K32" s="327" t="s">
        <v>42</v>
      </c>
    </row>
    <row r="33" spans="1:101" ht="13.15" customHeight="1">
      <c r="A33" s="240"/>
      <c r="B33" s="156" t="s">
        <v>52</v>
      </c>
      <c r="C33" s="157"/>
      <c r="D33" s="101"/>
      <c r="E33" s="101"/>
      <c r="F33" s="101"/>
      <c r="G33" s="101"/>
      <c r="H33" s="158"/>
      <c r="I33" s="101"/>
      <c r="J33" s="282" t="s">
        <v>44</v>
      </c>
      <c r="K33" s="328" t="s">
        <v>44</v>
      </c>
    </row>
    <row r="34" spans="1:101">
      <c r="A34" s="241"/>
      <c r="B34" s="160"/>
      <c r="C34" s="376"/>
      <c r="D34" s="377"/>
      <c r="E34" s="377"/>
      <c r="F34" s="377"/>
      <c r="G34" s="377"/>
      <c r="H34" s="377"/>
      <c r="I34" s="378"/>
      <c r="J34" s="310"/>
      <c r="K34" s="283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</row>
    <row r="35" spans="1:101">
      <c r="A35" s="241"/>
      <c r="B35" s="162"/>
      <c r="C35" s="373"/>
      <c r="D35" s="374"/>
      <c r="E35" s="374"/>
      <c r="F35" s="374"/>
      <c r="G35" s="374"/>
      <c r="H35" s="374"/>
      <c r="I35" s="375"/>
      <c r="J35" s="311"/>
      <c r="K35" s="283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</row>
    <row r="36" spans="1:101">
      <c r="A36" s="241"/>
      <c r="B36" s="163"/>
      <c r="C36" s="367"/>
      <c r="D36" s="368"/>
      <c r="E36" s="368"/>
      <c r="F36" s="368"/>
      <c r="G36" s="368"/>
      <c r="H36" s="368"/>
      <c r="I36" s="369"/>
      <c r="J36" s="310"/>
      <c r="K36" s="283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</row>
    <row r="37" spans="1:101">
      <c r="A37" s="241"/>
      <c r="B37" s="162"/>
      <c r="C37" s="373"/>
      <c r="D37" s="374"/>
      <c r="E37" s="374"/>
      <c r="F37" s="374"/>
      <c r="G37" s="374"/>
      <c r="H37" s="374"/>
      <c r="I37" s="375"/>
      <c r="J37" s="311"/>
      <c r="K37" s="283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</row>
    <row r="38" spans="1:101">
      <c r="A38" s="241"/>
      <c r="B38" s="163"/>
      <c r="C38" s="367"/>
      <c r="D38" s="368"/>
      <c r="E38" s="368"/>
      <c r="F38" s="368"/>
      <c r="G38" s="368"/>
      <c r="H38" s="368"/>
      <c r="I38" s="369"/>
      <c r="J38" s="310"/>
      <c r="K38" s="283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</row>
    <row r="39" spans="1:101">
      <c r="A39" s="241"/>
      <c r="B39" s="162"/>
      <c r="C39" s="373"/>
      <c r="D39" s="374"/>
      <c r="E39" s="374"/>
      <c r="F39" s="374"/>
      <c r="G39" s="374"/>
      <c r="H39" s="374"/>
      <c r="I39" s="375"/>
      <c r="J39" s="311"/>
      <c r="K39" s="283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</row>
    <row r="40" spans="1:101">
      <c r="A40" s="241"/>
      <c r="B40" s="163"/>
      <c r="C40" s="367"/>
      <c r="D40" s="368"/>
      <c r="E40" s="368"/>
      <c r="F40" s="368"/>
      <c r="G40" s="368"/>
      <c r="H40" s="368"/>
      <c r="I40" s="369"/>
      <c r="J40" s="310"/>
      <c r="K40" s="283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</row>
    <row r="41" spans="1:101">
      <c r="A41" s="241"/>
      <c r="B41" s="162"/>
      <c r="C41" s="373"/>
      <c r="D41" s="374"/>
      <c r="E41" s="374"/>
      <c r="F41" s="374"/>
      <c r="G41" s="374"/>
      <c r="H41" s="374"/>
      <c r="I41" s="375"/>
      <c r="J41" s="311"/>
      <c r="K41" s="283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</row>
    <row r="42" spans="1:101">
      <c r="A42" s="241"/>
      <c r="B42" s="163"/>
      <c r="C42" s="367"/>
      <c r="D42" s="368"/>
      <c r="E42" s="368"/>
      <c r="F42" s="368"/>
      <c r="G42" s="368"/>
      <c r="H42" s="368"/>
      <c r="I42" s="369"/>
      <c r="J42" s="310"/>
      <c r="K42" s="283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</row>
    <row r="43" spans="1:101">
      <c r="A43" s="241"/>
      <c r="B43" s="162"/>
      <c r="C43" s="373"/>
      <c r="D43" s="374"/>
      <c r="E43" s="374"/>
      <c r="F43" s="374"/>
      <c r="G43" s="374"/>
      <c r="H43" s="374"/>
      <c r="I43" s="375"/>
      <c r="J43" s="311"/>
      <c r="K43" s="283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</row>
    <row r="44" spans="1:101">
      <c r="A44" s="241"/>
      <c r="B44" s="163"/>
      <c r="C44" s="367"/>
      <c r="D44" s="368"/>
      <c r="E44" s="368"/>
      <c r="F44" s="368"/>
      <c r="G44" s="368"/>
      <c r="H44" s="368"/>
      <c r="I44" s="369"/>
      <c r="J44" s="310"/>
      <c r="K44" s="283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</row>
    <row r="45" spans="1:101">
      <c r="A45" s="241"/>
      <c r="B45" s="162"/>
      <c r="C45" s="373"/>
      <c r="D45" s="374"/>
      <c r="E45" s="374"/>
      <c r="F45" s="374"/>
      <c r="G45" s="374"/>
      <c r="H45" s="374"/>
      <c r="I45" s="375"/>
      <c r="J45" s="311"/>
      <c r="K45" s="283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</row>
    <row r="46" spans="1:101">
      <c r="A46" s="241"/>
      <c r="B46" s="160"/>
      <c r="C46" s="367"/>
      <c r="D46" s="368"/>
      <c r="E46" s="368"/>
      <c r="F46" s="368"/>
      <c r="G46" s="368"/>
      <c r="H46" s="368"/>
      <c r="I46" s="369"/>
      <c r="J46" s="312"/>
      <c r="K46" s="283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</row>
    <row r="47" spans="1:101">
      <c r="A47" s="241"/>
      <c r="B47" s="162"/>
      <c r="C47" s="373"/>
      <c r="D47" s="374"/>
      <c r="E47" s="374"/>
      <c r="F47" s="374"/>
      <c r="G47" s="374"/>
      <c r="H47" s="374"/>
      <c r="I47" s="375"/>
      <c r="J47" s="311"/>
      <c r="K47" s="283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</row>
    <row r="48" spans="1:101">
      <c r="A48" s="241"/>
      <c r="B48" s="163"/>
      <c r="C48" s="367"/>
      <c r="D48" s="368"/>
      <c r="E48" s="368"/>
      <c r="F48" s="368"/>
      <c r="G48" s="368"/>
      <c r="H48" s="368"/>
      <c r="I48" s="369"/>
      <c r="J48" s="310"/>
      <c r="K48" s="283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</row>
    <row r="49" spans="1:101">
      <c r="A49" s="241"/>
      <c r="B49" s="162"/>
      <c r="C49" s="373"/>
      <c r="D49" s="374"/>
      <c r="E49" s="374"/>
      <c r="F49" s="374"/>
      <c r="G49" s="374"/>
      <c r="H49" s="374"/>
      <c r="I49" s="375"/>
      <c r="J49" s="311"/>
      <c r="K49" s="283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</row>
    <row r="50" spans="1:101">
      <c r="A50" s="241"/>
      <c r="B50" s="160"/>
      <c r="C50" s="367"/>
      <c r="D50" s="368"/>
      <c r="E50" s="368"/>
      <c r="F50" s="368"/>
      <c r="G50" s="368"/>
      <c r="H50" s="368"/>
      <c r="I50" s="369"/>
      <c r="J50" s="310"/>
      <c r="K50" s="283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</row>
    <row r="51" spans="1:101" ht="15" thickBot="1">
      <c r="A51" s="241"/>
      <c r="B51" s="163"/>
      <c r="C51" s="370"/>
      <c r="D51" s="371"/>
      <c r="E51" s="371"/>
      <c r="F51" s="371"/>
      <c r="G51" s="371"/>
      <c r="H51" s="371"/>
      <c r="I51" s="372"/>
      <c r="J51" s="310"/>
      <c r="K51" s="283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</row>
    <row r="52" spans="1:101" ht="15.75" thickBot="1">
      <c r="A52" s="253"/>
      <c r="B52" s="172" t="s">
        <v>105</v>
      </c>
      <c r="C52" s="172"/>
      <c r="D52" s="68"/>
      <c r="E52" s="68"/>
      <c r="F52" s="68"/>
      <c r="G52" s="68"/>
      <c r="H52" s="68"/>
      <c r="I52" s="173" t="s">
        <v>11</v>
      </c>
      <c r="J52" s="280">
        <f>SUM(J34:J51)</f>
        <v>0</v>
      </c>
      <c r="K52" s="285"/>
    </row>
    <row r="53" spans="1:101" s="168" customFormat="1" ht="15" thickBot="1">
      <c r="A53" s="254"/>
      <c r="B53" s="255" t="s">
        <v>146</v>
      </c>
      <c r="C53" s="255"/>
      <c r="D53" s="255"/>
      <c r="E53" s="255"/>
      <c r="F53" s="255"/>
      <c r="G53" s="255"/>
      <c r="H53" s="255"/>
      <c r="I53" s="256" t="s">
        <v>84</v>
      </c>
      <c r="J53" s="284"/>
      <c r="K53" s="286">
        <f>SUM(K34:K51)</f>
        <v>0</v>
      </c>
    </row>
    <row r="54" spans="1:101">
      <c r="A54" s="74"/>
      <c r="K54" s="83"/>
    </row>
    <row r="55" spans="1:101" ht="15.75" thickBot="1">
      <c r="A55" s="53"/>
      <c r="B55" s="66"/>
      <c r="C55" s="66"/>
      <c r="K55" s="83"/>
    </row>
    <row r="56" spans="1:101" s="73" customFormat="1" ht="15" thickBot="1">
      <c r="A56" s="203" t="s">
        <v>106</v>
      </c>
      <c r="B56" s="192" t="s">
        <v>87</v>
      </c>
      <c r="C56" s="192"/>
      <c r="D56" s="196"/>
      <c r="E56" s="196"/>
      <c r="F56" s="196"/>
      <c r="G56" s="196"/>
      <c r="H56" s="196"/>
      <c r="I56" s="251" t="s">
        <v>85</v>
      </c>
      <c r="J56" s="251"/>
      <c r="K56" s="313">
        <f>'Expense Account Type A Page 1'!F34+'Expense Account Type A Page 1'!F35+'Expense Account Type A Page 1'!F40</f>
        <v>0</v>
      </c>
    </row>
    <row r="57" spans="1:101">
      <c r="A57" s="174"/>
    </row>
    <row r="58" spans="1:101" ht="15">
      <c r="A58" s="175"/>
      <c r="B58" s="66"/>
      <c r="C58" s="66"/>
    </row>
    <row r="59" spans="1:101" ht="15">
      <c r="A59" s="57" t="s">
        <v>15</v>
      </c>
      <c r="B59" s="176" t="s">
        <v>67</v>
      </c>
      <c r="C59" s="177"/>
      <c r="D59" s="89"/>
      <c r="E59" s="105" t="s">
        <v>64</v>
      </c>
      <c r="F59" s="68"/>
      <c r="G59" s="178"/>
      <c r="H59" s="89"/>
      <c r="I59" s="89"/>
      <c r="J59" s="89"/>
      <c r="K59" s="127"/>
    </row>
    <row r="60" spans="1:101" ht="15.75" thickBot="1">
      <c r="A60" s="179"/>
      <c r="B60" s="180" t="s">
        <v>17</v>
      </c>
      <c r="C60" s="181"/>
      <c r="D60" s="182"/>
      <c r="E60" s="183"/>
      <c r="F60" s="183"/>
      <c r="G60" s="183"/>
      <c r="H60" s="183"/>
      <c r="I60" s="184"/>
      <c r="J60" s="184"/>
      <c r="K60" s="161"/>
    </row>
    <row r="61" spans="1:101" ht="15.75" thickBot="1">
      <c r="A61" s="58"/>
      <c r="B61" s="66" t="s">
        <v>68</v>
      </c>
      <c r="C61" s="66"/>
      <c r="H61" s="108" t="s">
        <v>25</v>
      </c>
      <c r="I61" s="185" t="s">
        <v>19</v>
      </c>
      <c r="J61" s="276"/>
      <c r="K61" s="314"/>
    </row>
    <row r="62" spans="1:101" ht="15">
      <c r="A62" s="58"/>
      <c r="B62" s="66"/>
      <c r="C62" s="66"/>
      <c r="H62" s="62"/>
      <c r="I62" s="108"/>
      <c r="J62" s="108"/>
    </row>
    <row r="63" spans="1:101" ht="15.75" thickBot="1">
      <c r="A63" s="53"/>
      <c r="B63" s="66"/>
      <c r="C63" s="66"/>
    </row>
    <row r="64" spans="1:101" s="114" customFormat="1" ht="21" thickBot="1">
      <c r="A64" s="59"/>
      <c r="B64" s="109" t="s">
        <v>20</v>
      </c>
      <c r="C64" s="109"/>
      <c r="D64" s="112"/>
      <c r="E64" s="112"/>
      <c r="F64" s="112"/>
      <c r="G64" s="112"/>
      <c r="H64" s="186" t="s">
        <v>129</v>
      </c>
      <c r="I64" s="187"/>
      <c r="J64" s="112"/>
      <c r="K64" s="329">
        <f>'Expense Account Type A Page 1'!F47</f>
        <v>0</v>
      </c>
    </row>
    <row r="66" spans="2:3" ht="15">
      <c r="B66" s="66"/>
      <c r="C66" s="66"/>
    </row>
    <row r="67" spans="2:3" ht="15">
      <c r="B67" s="167"/>
      <c r="C67" s="167"/>
    </row>
  </sheetData>
  <mergeCells count="36"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C36:I36"/>
    <mergeCell ref="C37:I37"/>
    <mergeCell ref="C21:I21"/>
    <mergeCell ref="C22:I22"/>
    <mergeCell ref="C34:I34"/>
    <mergeCell ref="C35:I35"/>
    <mergeCell ref="C38:I38"/>
    <mergeCell ref="C39:I39"/>
    <mergeCell ref="C40:I40"/>
    <mergeCell ref="C41:I41"/>
    <mergeCell ref="C42:I42"/>
    <mergeCell ref="C43:I43"/>
    <mergeCell ref="C44:I44"/>
    <mergeCell ref="C45:I45"/>
    <mergeCell ref="C50:I50"/>
    <mergeCell ref="C51:I51"/>
    <mergeCell ref="C46:I46"/>
    <mergeCell ref="C47:I47"/>
    <mergeCell ref="C48:I48"/>
    <mergeCell ref="C49:I49"/>
  </mergeCells>
  <phoneticPr fontId="0" type="noConversion"/>
  <pageMargins left="0.25" right="0.18" top="0.39370078740157483" bottom="0.47244094488188981" header="0.31496062992125984" footer="0.27559055118110237"/>
  <pageSetup paperSize="9" scale="83" orientation="portrait" r:id="rId1"/>
  <headerFooter alignWithMargins="0">
    <oddFooter xml:space="preserve">&amp;LExpense Account - Mandate 8A - Version October 2014&amp;C5/5&amp;R&amp;D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819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8193" r:id="rId4"/>
      </mc:Fallback>
    </mc:AlternateContent>
    <mc:AlternateContent xmlns:mc="http://schemas.openxmlformats.org/markup-compatibility/2006">
      <mc:Choice Requires="x14">
        <oleObject progId="PBrush" shapeId="8194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8194" r:id="rId6"/>
      </mc:Fallback>
    </mc:AlternateContent>
    <mc:AlternateContent xmlns:mc="http://schemas.openxmlformats.org/markup-compatibility/2006">
      <mc:Choice Requires="x14">
        <oleObject progId="PBrush" shapeId="8197" r:id="rId7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8197" r:id="rId7"/>
      </mc:Fallback>
    </mc:AlternateContent>
    <mc:AlternateContent xmlns:mc="http://schemas.openxmlformats.org/markup-compatibility/2006">
      <mc:Choice Requires="x14">
        <oleObject progId="PBrush" shapeId="8198" r:id="rId8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819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Expense Account Type A Page 1</vt:lpstr>
      <vt:lpstr>Page 2</vt:lpstr>
      <vt:lpstr>Page 3</vt:lpstr>
      <vt:lpstr>Page 4</vt:lpstr>
      <vt:lpstr>Page 5</vt:lpstr>
    </vt:vector>
  </TitlesOfParts>
  <Company>Switzerland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 Switzerland</dc:creator>
  <cp:lastModifiedBy>Mollia Eliane EDA MOLEL</cp:lastModifiedBy>
  <cp:lastPrinted>2014-10-02T12:40:41Z</cp:lastPrinted>
  <dcterms:created xsi:type="dcterms:W3CDTF">2000-11-29T13:48:18Z</dcterms:created>
  <dcterms:modified xsi:type="dcterms:W3CDTF">2025-03-03T09:30:49Z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COO.2011.100.6.189329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Villiger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Sektion Aufträge und SAP_x000d_
Dienst Aufträge, Tarife und Einkauf</vt:lpwstr>
  </property>
  <property fmtid="{D5CDD505-2E9C-101B-9397-08002B2CF9AE}" pid="16" name="FSC#COOELAK@1.1001:CreatedAt">
    <vt:lpwstr>18.03.2005 11:35:19</vt:lpwstr>
  </property>
  <property fmtid="{D5CDD505-2E9C-101B-9397-08002B2CF9AE}" pid="17" name="FSC#COOELAK@1.1001:OU">
    <vt:lpwstr>Sektion Aufträge und SAP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*COO.2011.100.6.189329*</vt:lpwstr>
  </property>
  <property fmtid="{D5CDD505-2E9C-101B-9397-08002B2CF9AE}" pid="20" name="FSC#COOELAK@1.1001:RefBarCode">
    <vt:lpwstr>*Form Expense Account 8A 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  <property fmtid="{D5CDD505-2E9C-101B-9397-08002B2CF9AE}" pid="24" name="MSIP_Label_da5a5f50-0881-436f-9c49-8a41d790817e_Enabled">
    <vt:lpwstr>true</vt:lpwstr>
  </property>
  <property fmtid="{D5CDD505-2E9C-101B-9397-08002B2CF9AE}" pid="25" name="MSIP_Label_da5a5f50-0881-436f-9c49-8a41d790817e_SetDate">
    <vt:lpwstr>2025-03-03T09:30:48Z</vt:lpwstr>
  </property>
  <property fmtid="{D5CDD505-2E9C-101B-9397-08002B2CF9AE}" pid="26" name="MSIP_Label_da5a5f50-0881-436f-9c49-8a41d790817e_Method">
    <vt:lpwstr>Privileged</vt:lpwstr>
  </property>
  <property fmtid="{D5CDD505-2E9C-101B-9397-08002B2CF9AE}" pid="27" name="MSIP_Label_da5a5f50-0881-436f-9c49-8a41d790817e_Name">
    <vt:lpwstr>L1</vt:lpwstr>
  </property>
  <property fmtid="{D5CDD505-2E9C-101B-9397-08002B2CF9AE}" pid="28" name="MSIP_Label_da5a5f50-0881-436f-9c49-8a41d790817e_SiteId">
    <vt:lpwstr>02e3c4d5-27fd-43fe-8203-97710d02fae4</vt:lpwstr>
  </property>
  <property fmtid="{D5CDD505-2E9C-101B-9397-08002B2CF9AE}" pid="29" name="MSIP_Label_da5a5f50-0881-436f-9c49-8a41d790817e_ActionId">
    <vt:lpwstr>6d82f170-d6d4-4b3e-9bc8-68fce12c5ee0</vt:lpwstr>
  </property>
  <property fmtid="{D5CDD505-2E9C-101B-9397-08002B2CF9AE}" pid="30" name="MSIP_Label_da5a5f50-0881-436f-9c49-8a41d790817e_ContentBits">
    <vt:lpwstr>0</vt:lpwstr>
  </property>
</Properties>
</file>