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5.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6.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C:\Users\MOLEL\Downloads\"/>
    </mc:Choice>
  </mc:AlternateContent>
  <xr:revisionPtr revIDLastSave="0" documentId="8_{2F8E9B61-8F60-4A98-A9AA-4681F9CC3832}" xr6:coauthVersionLast="47" xr6:coauthVersionMax="47" xr10:uidLastSave="{00000000-0000-0000-0000-000000000000}"/>
  <bookViews>
    <workbookView xWindow="-120" yWindow="-120" windowWidth="29040" windowHeight="17520" tabRatio="934" activeTab="5"/>
  </bookViews>
  <sheets>
    <sheet name="Informations" sheetId="17" r:id="rId1"/>
    <sheet name="Décompte type A page 1" sheetId="1" r:id="rId2"/>
    <sheet name="page 2" sheetId="10" r:id="rId3"/>
    <sheet name="page 3" sheetId="11" r:id="rId4"/>
    <sheet name="page 4" sheetId="12" r:id="rId5"/>
    <sheet name="page 5" sheetId="13" r:id="rId6"/>
  </sheets>
  <definedNames>
    <definedName name="_xlnm.Print_Area" localSheetId="1">'Décompte type A page 1'!$A:$H</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K24" i="13"/>
  <c r="F38" i="1" s="1"/>
  <c r="J23" i="13"/>
  <c r="F27" i="1" s="1"/>
  <c r="J52" i="13"/>
  <c r="K53" i="13"/>
  <c r="J31" i="12"/>
  <c r="F25" i="1" s="1"/>
  <c r="K32" i="12"/>
  <c r="F36" i="1"/>
  <c r="K63" i="12"/>
  <c r="J62" i="12"/>
  <c r="F26" i="1" s="1"/>
  <c r="Q7" i="11"/>
  <c r="Q8" i="11"/>
  <c r="Q9" i="11"/>
  <c r="Q10" i="11"/>
  <c r="Q11" i="11"/>
  <c r="Q12" i="11"/>
  <c r="Q13" i="11"/>
  <c r="Q14" i="11"/>
  <c r="Q15" i="11"/>
  <c r="Q32" i="11" s="1"/>
  <c r="Q16" i="11"/>
  <c r="Q18" i="11"/>
  <c r="Q19" i="11"/>
  <c r="Q20" i="11"/>
  <c r="Q21" i="11"/>
  <c r="Q22" i="11"/>
  <c r="Q23" i="11"/>
  <c r="Q24" i="11"/>
  <c r="Q25" i="11"/>
  <c r="Q26" i="11"/>
  <c r="Q27" i="11"/>
  <c r="Q28" i="11"/>
  <c r="Q29" i="11"/>
  <c r="Q30" i="11"/>
  <c r="Q6" i="11"/>
  <c r="P12" i="11"/>
  <c r="P13" i="11"/>
  <c r="P16" i="11"/>
  <c r="P18" i="11"/>
  <c r="P24" i="11"/>
  <c r="P28" i="11"/>
  <c r="P29" i="11"/>
  <c r="P30" i="11"/>
  <c r="Q24" i="10"/>
  <c r="Q25" i="10"/>
  <c r="Q26" i="10"/>
  <c r="Q28" i="10"/>
  <c r="Q29" i="10"/>
  <c r="Q30" i="10"/>
  <c r="Q31" i="10"/>
  <c r="Q32" i="10"/>
  <c r="Q33" i="10"/>
  <c r="Q34" i="10"/>
  <c r="Q35" i="10"/>
  <c r="Q23" i="10"/>
  <c r="Q37" i="10" s="1"/>
  <c r="F35" i="1" s="1"/>
  <c r="F34" i="1" s="1"/>
  <c r="P30" i="10"/>
  <c r="P31" i="10"/>
  <c r="P34" i="10"/>
  <c r="P35" i="10"/>
  <c r="P23" i="10"/>
  <c r="Q6" i="10"/>
  <c r="Q7" i="10"/>
  <c r="Q8" i="10"/>
  <c r="Q9" i="10"/>
  <c r="Q10" i="10"/>
  <c r="Q5" i="10"/>
  <c r="Q12" i="10" s="1"/>
  <c r="F33" i="1" s="1"/>
  <c r="P6" i="10"/>
  <c r="P11" i="10" s="1"/>
  <c r="F19" i="1" s="1"/>
  <c r="F20" i="1" s="1"/>
  <c r="P7" i="10"/>
  <c r="P8" i="10"/>
  <c r="P9" i="10"/>
  <c r="P10" i="10"/>
  <c r="P5" i="10"/>
  <c r="K23" i="10"/>
  <c r="L23" i="10"/>
  <c r="M23" i="10"/>
  <c r="L24" i="10"/>
  <c r="P24" i="10"/>
  <c r="M24" i="10"/>
  <c r="K25" i="10"/>
  <c r="P25" i="10" s="1"/>
  <c r="L25" i="10"/>
  <c r="M25" i="10"/>
  <c r="K26" i="10"/>
  <c r="P26" i="10" s="1"/>
  <c r="L26" i="10"/>
  <c r="M26" i="10"/>
  <c r="K27" i="10"/>
  <c r="P27" i="10" s="1"/>
  <c r="Q27" i="10"/>
  <c r="M27" i="10"/>
  <c r="K28" i="10"/>
  <c r="P28" i="10" s="1"/>
  <c r="L28" i="10"/>
  <c r="M28" i="10"/>
  <c r="K29" i="10"/>
  <c r="P29" i="10" s="1"/>
  <c r="L29" i="10"/>
  <c r="M29" i="10"/>
  <c r="K30" i="10"/>
  <c r="L30" i="10"/>
  <c r="M30" i="10"/>
  <c r="K31" i="10"/>
  <c r="L31" i="10"/>
  <c r="M31" i="10"/>
  <c r="K32" i="10"/>
  <c r="L32" i="10"/>
  <c r="P32" i="10" s="1"/>
  <c r="M32" i="10"/>
  <c r="K33" i="10"/>
  <c r="P33" i="10" s="1"/>
  <c r="L33" i="10"/>
  <c r="M33" i="10"/>
  <c r="K34" i="10"/>
  <c r="L34" i="10"/>
  <c r="M34" i="10"/>
  <c r="K35" i="10"/>
  <c r="L35" i="10"/>
  <c r="M35" i="10"/>
  <c r="K6" i="11"/>
  <c r="P6" i="11"/>
  <c r="L6" i="11"/>
  <c r="M6" i="11"/>
  <c r="K7" i="11"/>
  <c r="P7" i="11" s="1"/>
  <c r="L7" i="11"/>
  <c r="M7" i="11"/>
  <c r="K8" i="11"/>
  <c r="P8" i="11" s="1"/>
  <c r="L8" i="11"/>
  <c r="M8" i="11"/>
  <c r="K9" i="11"/>
  <c r="P9" i="11" s="1"/>
  <c r="L9" i="11"/>
  <c r="M9" i="11"/>
  <c r="K10" i="11"/>
  <c r="P10" i="11" s="1"/>
  <c r="L10" i="11"/>
  <c r="M10" i="11"/>
  <c r="K11" i="11"/>
  <c r="P11" i="11" s="1"/>
  <c r="L11" i="11"/>
  <c r="M11" i="11"/>
  <c r="K12" i="11"/>
  <c r="L12" i="11"/>
  <c r="M12" i="11"/>
  <c r="K13" i="11"/>
  <c r="L13" i="11"/>
  <c r="M13" i="11"/>
  <c r="K14" i="11"/>
  <c r="P14" i="11" s="1"/>
  <c r="L14" i="11"/>
  <c r="M14" i="11"/>
  <c r="K15" i="11"/>
  <c r="P15" i="11" s="1"/>
  <c r="L15" i="11"/>
  <c r="M15" i="11"/>
  <c r="K16" i="11"/>
  <c r="L16" i="11"/>
  <c r="M16" i="11"/>
  <c r="K17" i="11"/>
  <c r="L17" i="11"/>
  <c r="P17" i="11" s="1"/>
  <c r="M17" i="11"/>
  <c r="K18" i="11"/>
  <c r="L18" i="11"/>
  <c r="M18" i="11"/>
  <c r="K19" i="11"/>
  <c r="P19" i="11" s="1"/>
  <c r="L19" i="11"/>
  <c r="M19" i="11"/>
  <c r="K20" i="11"/>
  <c r="P20" i="11" s="1"/>
  <c r="L20" i="11"/>
  <c r="M20" i="11"/>
  <c r="K21" i="11"/>
  <c r="P21" i="11" s="1"/>
  <c r="L21" i="11"/>
  <c r="M21" i="11"/>
  <c r="K22" i="11"/>
  <c r="P22" i="11" s="1"/>
  <c r="L22" i="11"/>
  <c r="M22" i="11"/>
  <c r="K23" i="11"/>
  <c r="P23" i="11" s="1"/>
  <c r="L23" i="11"/>
  <c r="M23" i="11"/>
  <c r="K24" i="11"/>
  <c r="L24" i="11"/>
  <c r="M24" i="11"/>
  <c r="K25" i="11"/>
  <c r="L25" i="11"/>
  <c r="P25" i="11" s="1"/>
  <c r="M25" i="11"/>
  <c r="K26" i="11"/>
  <c r="L26" i="11"/>
  <c r="M26" i="11"/>
  <c r="P26" i="11" s="1"/>
  <c r="K27" i="11"/>
  <c r="P27" i="11" s="1"/>
  <c r="L27" i="11"/>
  <c r="M27" i="11"/>
  <c r="K28" i="11"/>
  <c r="L28" i="11"/>
  <c r="M28" i="11"/>
  <c r="K29" i="11"/>
  <c r="L29" i="11"/>
  <c r="M29" i="11"/>
  <c r="K30" i="11"/>
  <c r="L30" i="11"/>
  <c r="M30" i="11"/>
  <c r="F37" i="1"/>
  <c r="F43" i="1"/>
  <c r="F44" i="1" s="1"/>
  <c r="B11" i="17"/>
  <c r="B12" i="17" s="1"/>
  <c r="B13" i="17" s="1"/>
  <c r="B14" i="17" s="1"/>
  <c r="B15" i="17" s="1"/>
  <c r="B17" i="17" s="1"/>
  <c r="B23" i="17" s="1"/>
  <c r="B24" i="17" s="1"/>
  <c r="Q17" i="11"/>
  <c r="K26" i="13"/>
  <c r="P36" i="10" l="1"/>
  <c r="P31" i="11"/>
  <c r="F39" i="1"/>
  <c r="F40" i="1" s="1"/>
  <c r="K27" i="13"/>
  <c r="K56" i="13" s="1"/>
  <c r="K64" i="13" s="1"/>
  <c r="F24" i="1" l="1"/>
  <c r="F28" i="1" s="1"/>
  <c r="F23" i="1" l="1"/>
  <c r="J26" i="13"/>
  <c r="F46" i="1"/>
</calcChain>
</file>

<file path=xl/sharedStrings.xml><?xml version="1.0" encoding="utf-8"?>
<sst xmlns="http://schemas.openxmlformats.org/spreadsheetml/2006/main" count="263" uniqueCount="172">
  <si>
    <t xml:space="preserve">   1.</t>
  </si>
  <si>
    <t xml:space="preserve">   1.1</t>
  </si>
  <si>
    <t xml:space="preserve">   2.</t>
  </si>
  <si>
    <t xml:space="preserve">   3.</t>
  </si>
  <si>
    <t xml:space="preserve">   4.</t>
  </si>
  <si>
    <t xml:space="preserve"> </t>
  </si>
  <si>
    <t xml:space="preserve">   5.</t>
  </si>
  <si>
    <t>./.</t>
  </si>
  <si>
    <t>Mission</t>
  </si>
  <si>
    <t>Total</t>
  </si>
  <si>
    <t>1.1</t>
  </si>
  <si>
    <t>……………………………………….</t>
  </si>
  <si>
    <t xml:space="preserve">   4.1</t>
  </si>
  <si>
    <t xml:space="preserve">   4.2</t>
  </si>
  <si>
    <t xml:space="preserve">    4.2.1</t>
  </si>
  <si>
    <t xml:space="preserve">    4.2.2</t>
  </si>
  <si>
    <t xml:space="preserve">    4.2.3</t>
  </si>
  <si>
    <t xml:space="preserve">    4.2.4</t>
  </si>
  <si>
    <t xml:space="preserve">   4.3</t>
  </si>
  <si>
    <t>4.3</t>
  </si>
  <si>
    <t>4.1</t>
  </si>
  <si>
    <t>4.2</t>
  </si>
  <si>
    <t>4.2.1</t>
  </si>
  <si>
    <t>4.2.2</t>
  </si>
  <si>
    <t>4.2.3</t>
  </si>
  <si>
    <t>4.2.4</t>
  </si>
  <si>
    <t xml:space="preserve">  4.</t>
  </si>
  <si>
    <t xml:space="preserve">    2.1</t>
  </si>
  <si>
    <t xml:space="preserve">    2.2</t>
  </si>
  <si>
    <t xml:space="preserve">    2.3</t>
  </si>
  <si>
    <t xml:space="preserve">    2.4</t>
  </si>
  <si>
    <t>2.1.</t>
  </si>
  <si>
    <t>2.2</t>
  </si>
  <si>
    <t>2.3</t>
  </si>
  <si>
    <t>2.4</t>
  </si>
  <si>
    <t>! Attention: ceci est un fichier informatique (PC est compatible)!</t>
  </si>
  <si>
    <t>Guide d'utilisation</t>
  </si>
  <si>
    <t>Généralités</t>
  </si>
  <si>
    <t>Toutes les pages sont protégées de telle façon que vous ne puissiez remplir que les champs nécessaires.</t>
  </si>
  <si>
    <t>Par pression de la touche TAB, le curseur atteint automatiquement le champ suivant que vous pouvez ou devez remplir.</t>
  </si>
  <si>
    <t>Vous pouvez également atteindre le champ désiré en clickant directement sur celui-ci avec la souris.</t>
  </si>
  <si>
    <t>Si vous introduisez votre nom dans le champ du/de la mandataire, les totaux apparaîtront automatiquement dans les champs correspondants.</t>
  </si>
  <si>
    <r>
      <t xml:space="preserve">Données concernant </t>
    </r>
    <r>
      <rPr>
        <b/>
        <u/>
        <sz val="10"/>
        <rFont val="Arial"/>
        <family val="2"/>
      </rPr>
      <t xml:space="preserve">la sous-traitance (ST) </t>
    </r>
    <r>
      <rPr>
        <sz val="10"/>
        <rFont val="Arial"/>
        <family val="2"/>
      </rPr>
      <t>:</t>
    </r>
  </si>
  <si>
    <t>Si vous introduisez votre nom dans le champ de la sous-traitance, les totaux apparaîtront automatiquement dans les champs à fond bleu clair.</t>
  </si>
  <si>
    <t>A propos des différentes pages</t>
  </si>
  <si>
    <t>Page 1:</t>
  </si>
  <si>
    <t>Veuillez clicker avec la souris selon qu'il s'agit d'un décompte final ou d'un décompte intermédiaire.</t>
  </si>
  <si>
    <t>Le total des coûts ne peut pas être introduit manuellement. Il est calculé automatiquement dès que les pages 2 - 4 sont remplies avec l'aide électronique.</t>
  </si>
  <si>
    <t>Pages 2 et 3:</t>
  </si>
  <si>
    <t>Lieu:</t>
  </si>
  <si>
    <t>Date:</t>
  </si>
  <si>
    <t>Numéro  du contrat:</t>
  </si>
  <si>
    <t>Décompte final</t>
  </si>
  <si>
    <t>Période du :</t>
  </si>
  <si>
    <t>Décompte intermédiaire</t>
  </si>
  <si>
    <t>au:</t>
  </si>
  <si>
    <t>Date du contrat signé:</t>
  </si>
  <si>
    <t>HONORAIRES</t>
  </si>
  <si>
    <t>TOTAL HONORAIRES</t>
  </si>
  <si>
    <t>Frais de voyage</t>
  </si>
  <si>
    <t>Frais supplémentaires de voyage</t>
  </si>
  <si>
    <t>Autres frais</t>
  </si>
  <si>
    <t>TOTAL DEPENSES</t>
  </si>
  <si>
    <t>SOUS-TRAITANCE (ST)</t>
  </si>
  <si>
    <t>Honoraires du sous-traitant</t>
  </si>
  <si>
    <t>Frais de voyage et indemnités (sous-traitant)</t>
  </si>
  <si>
    <t>Matériel (sous-traitant)</t>
  </si>
  <si>
    <t>TOTAL SOUS-TRAITANCE</t>
  </si>
  <si>
    <t>AVANCE(S)</t>
  </si>
  <si>
    <t>Date de paiement</t>
  </si>
  <si>
    <t>TOTAL AVANCE(S)</t>
  </si>
  <si>
    <t>GRAND TOTAL</t>
  </si>
  <si>
    <t>SOMME 1.</t>
  </si>
  <si>
    <t>SOMME 2.</t>
  </si>
  <si>
    <t>SOMME 3.</t>
  </si>
  <si>
    <t>Total honoraires du sous-traitant</t>
  </si>
  <si>
    <t>Total frais de voyage et indemnités du sous-traitant</t>
  </si>
  <si>
    <t>SOMME 4.</t>
  </si>
  <si>
    <t>Avance(s)</t>
  </si>
  <si>
    <t>SOMME 5.</t>
  </si>
  <si>
    <r>
      <t xml:space="preserve">SOMME 1. + 2. + 3. </t>
    </r>
    <r>
      <rPr>
        <b/>
        <i/>
        <sz val="12"/>
        <rFont val="Helvetica"/>
        <family val="2"/>
      </rPr>
      <t>+ 4.</t>
    </r>
    <r>
      <rPr>
        <b/>
        <sz val="12"/>
        <rFont val="Helvetica"/>
        <family val="2"/>
      </rPr>
      <t xml:space="preserve"> -  5.</t>
    </r>
  </si>
  <si>
    <t xml:space="preserve">HONORAIRES </t>
  </si>
  <si>
    <t>Sous-traitant</t>
  </si>
  <si>
    <t>Préparation</t>
  </si>
  <si>
    <t>Rapport final/Debriefing</t>
  </si>
  <si>
    <t>TOTAL HONORAIRES 1.</t>
  </si>
  <si>
    <t>TOTAL HONORAIRES  sous-traitant  4.1</t>
  </si>
  <si>
    <t>nombre</t>
  </si>
  <si>
    <t>unité</t>
  </si>
  <si>
    <t>heure(s)</t>
  </si>
  <si>
    <t>jour(s)</t>
  </si>
  <si>
    <t>SOMME 1.1</t>
  </si>
  <si>
    <t>SOMME 4.1</t>
  </si>
  <si>
    <t>Nombre quittances</t>
  </si>
  <si>
    <t>Nombre de jours</t>
  </si>
  <si>
    <t>Nombre</t>
  </si>
  <si>
    <t>Pt déjeuner</t>
  </si>
  <si>
    <t>Souper</t>
  </si>
  <si>
    <t>journalière</t>
  </si>
  <si>
    <t>indemnités</t>
  </si>
  <si>
    <t>Date</t>
  </si>
  <si>
    <t>Lieu</t>
  </si>
  <si>
    <t>de</t>
  </si>
  <si>
    <t>10% de</t>
  </si>
  <si>
    <t>25% de</t>
  </si>
  <si>
    <t>en CHF</t>
  </si>
  <si>
    <t>du</t>
  </si>
  <si>
    <t>au</t>
  </si>
  <si>
    <t>Départ</t>
  </si>
  <si>
    <t>Arrivée</t>
  </si>
  <si>
    <t>jours</t>
  </si>
  <si>
    <t>l'indemnité</t>
  </si>
  <si>
    <t>Frais de voyage sous-traitant</t>
  </si>
  <si>
    <t xml:space="preserve">Description (frais de train et de vol, remboursement des kilomètres si utilisation de voiture privée)  </t>
  </si>
  <si>
    <t>quittances</t>
  </si>
  <si>
    <t>Frais supplémentaires de voyage sous-traitant</t>
  </si>
  <si>
    <t>Description (frais de téléphone, visa, vaccination, taxes d'aéroport, taxi/transport)</t>
  </si>
  <si>
    <t>Total frais supplémentaires de voyage sous-traitant</t>
  </si>
  <si>
    <t>Autres frais sous-traitant</t>
  </si>
  <si>
    <t>Description (Photocopies et frais impression, autres dépenses)</t>
  </si>
  <si>
    <t>Total Autres frais sous-traitant</t>
  </si>
  <si>
    <t>SOMME 4.2</t>
  </si>
  <si>
    <t>Total frais de voyage et indemnités (sous-traitant) 4.2</t>
  </si>
  <si>
    <t>Description</t>
  </si>
  <si>
    <t>Numéro de l'ordre de paiement</t>
  </si>
  <si>
    <t>Date de paiement(s)</t>
  </si>
  <si>
    <t>TOTAL Avance(s) 5.</t>
  </si>
  <si>
    <t>Total Matériel (sous-traitant )4.3</t>
  </si>
  <si>
    <r>
      <t>SOMME 1. + 2. + 3.</t>
    </r>
    <r>
      <rPr>
        <b/>
        <i/>
        <sz val="12"/>
        <rFont val="Helvetica"/>
        <family val="2"/>
      </rPr>
      <t xml:space="preserve"> + 4.</t>
    </r>
    <r>
      <rPr>
        <b/>
        <sz val="12"/>
        <rFont val="Helvetica"/>
        <family val="2"/>
      </rPr>
      <t xml:space="preserve"> - 5.</t>
    </r>
  </si>
  <si>
    <t>SOMME 4.1 + 4.2 + 4.3</t>
  </si>
  <si>
    <t>SOMME3.</t>
  </si>
  <si>
    <t>SOMME 4.3</t>
  </si>
  <si>
    <r>
      <t>Calcul Excel des frais d'hébergements et de repas</t>
    </r>
    <r>
      <rPr>
        <sz val="10"/>
        <rFont val="Arial"/>
        <family val="2"/>
      </rPr>
      <t xml:space="preserve"> (2.1 mandataire ou 4.2.1 Sous-traitant):</t>
    </r>
  </si>
  <si>
    <r>
      <t>Comment imprimer le décompte tout entier?</t>
    </r>
    <r>
      <rPr>
        <sz val="10"/>
        <rFont val="Arial"/>
        <family val="2"/>
      </rPr>
      <t xml:space="preserve">
a) Pendant que vous maintenez la touche Ctrl enfoncée, clickez avec la souris sur les pages 1 - 5,
    au bas de la présente feuille de travail.
b) Donnez l'ordre d'imprimer et vous obtenez l'impression de l'offre entière.</t>
    </r>
  </si>
  <si>
    <t>Frais d'hébergement et de repas</t>
  </si>
  <si>
    <t xml:space="preserve">Total honoraires du mandataire </t>
  </si>
  <si>
    <t>Total frais de voyage et indemnités du mandataire</t>
  </si>
  <si>
    <t>TOTAL MATERIEL (mandataire)</t>
  </si>
  <si>
    <t>Mandataire</t>
  </si>
  <si>
    <t xml:space="preserve">FRAIS DE VOYAGE ET INDEMNITÉS (Mandataire) </t>
  </si>
  <si>
    <t>Diner 40% du  remboursement pour les repas</t>
  </si>
  <si>
    <t>Souper 40% du  remboursement pour les repas</t>
  </si>
  <si>
    <t>Remboursement pour les repas 100%</t>
  </si>
  <si>
    <t>Hébergement contre quittance</t>
  </si>
  <si>
    <t>Frais d'hébergement et de repas (mandataire)</t>
  </si>
  <si>
    <t>Frais d'hébergement et de repas sous-traitant)</t>
  </si>
  <si>
    <t>Frais de voyage et indemnités (mandataire)</t>
  </si>
  <si>
    <t>Total frais d'hébergement et de repas (mandataire)</t>
  </si>
  <si>
    <t>Total  frais d'hébergement et de repas (sous-traitant)</t>
  </si>
  <si>
    <t>Petit Déjeuner 20% du  remboursement pour les repas</t>
  </si>
  <si>
    <t>Frais supplémentaires de voyage mandataire</t>
  </si>
  <si>
    <t>Total frais supplémentaires de voyage mandataire</t>
  </si>
  <si>
    <t>Frais de voyage mandataire</t>
  </si>
  <si>
    <t>Total frais de voyage et indemnités (mandataire) 2.</t>
  </si>
  <si>
    <t>Matériel (mandataire)</t>
  </si>
  <si>
    <t>TOTAL MATERIEL (mandataire) 3.</t>
  </si>
  <si>
    <t>Autres frais mandataire</t>
  </si>
  <si>
    <t>Total Autres frais mandataire</t>
  </si>
  <si>
    <t>- Introduisez le nombre de jour dans le champ respectif.
- Introduisez la somme forfaitaire dans le champ "Remboursement forfaitaire pour les repas 
  100%" selon liste des "remboursements pour repas et nuitées d'hôtel". Le partage entre les 
  repas se fait automatiquement.
- Pour la nuitée à l'hôtel le montant doit être introduit manuellement selon la quittance à présenter.
- Les taux lors de voyages en Suisse doivent être introduits manuellement dans le champ respectif.</t>
  </si>
  <si>
    <r>
      <t xml:space="preserve">Les dédommagements pour les frais d'hébergement et de repas sont indiqués sur la </t>
    </r>
    <r>
      <rPr>
        <b/>
        <sz val="10"/>
        <rFont val="Arial"/>
        <family val="2"/>
      </rPr>
      <t xml:space="preserve">liste "Remboursements pour repas et nuitées d'hôtel" </t>
    </r>
    <r>
      <rPr>
        <sz val="10"/>
        <rFont val="Arial"/>
        <family val="2"/>
      </rPr>
      <t>que vous trouverez dans l'internet sur notre homepage (www.deza.ch) sous "Qu' est-ce que - la DDC?" - "La DDC en tant qu' employeur".</t>
    </r>
  </si>
  <si>
    <r>
      <t xml:space="preserve">Veuillez rechercher les details pour les dédommagements lors de voyages en Suisse et à l'étranger sur la </t>
    </r>
    <r>
      <rPr>
        <b/>
        <sz val="10"/>
        <rFont val="Arial"/>
        <family val="2"/>
      </rPr>
      <t xml:space="preserve">liste "Dédommagements mandataires" </t>
    </r>
    <r>
      <rPr>
        <sz val="10"/>
        <rFont val="Arial"/>
        <family val="2"/>
      </rPr>
      <t>que vous trouverez dans l'internet sur notre homepage (www.deza.ch) sous "Qu' est-ce que - la DDC?" - "La DDC en tant qu' employeur".</t>
    </r>
  </si>
  <si>
    <t>Décompte pour mandat type A</t>
  </si>
  <si>
    <t>Décompte mandat type A</t>
  </si>
  <si>
    <t>Pour remplir avec l'aide électronique le fichier "Décompte mandat type A" que vous venez d'ouvrir, clickez avec votre souris sur la page correspondante, au bas de la présente feuille de travail.</t>
  </si>
  <si>
    <r>
      <t>Important:</t>
    </r>
    <r>
      <rPr>
        <b/>
        <sz val="11"/>
        <rFont val="Helvetica"/>
        <family val="2"/>
      </rPr>
      <t xml:space="preserve"> Seules les dépenses justifiées par des quittances seront remboursées. Un décompte des heures</t>
    </r>
  </si>
  <si>
    <t xml:space="preserve">ou un rapport journalier devrait être annexé au décompte. </t>
  </si>
  <si>
    <t>Voir CG/DFAE annexées.</t>
  </si>
  <si>
    <t>Mandataire:</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</si>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</sst>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3" formatCode="&quot;CHF&quot;\ #,##0.00;[Red]&quot;CHF&quot;\ \-#,##0.00"/>
    <numFmt numFmtId="181" formatCode="_ * #,##0_ ;_ * \-#,##0_ ;_ * &quot;-&quot;??_ ;_ @_ "/>
    <numFmt numFmtId="183" formatCode="#,##0.00_ ;\-#,##0.00\ "/>
    <numFmt numFmtId="188" formatCode="0."/>
  </numFmts>
  <fonts count="36">
    <font>
      <sz val="10"/>
      <name val="Arial"/>
    </font>
    <font>
      <sz val="10"/>
      <name val="Arial"/>
    </font>
    <font>
      <b/>
      <sz val="14"/>
      <name val="Arial"/>
      <family val="2"/>
    </font>
    <font>
      <sz val="11"/>
      <name val="Helvetica"/>
      <family val="2"/>
    </font>
    <font>
      <b/>
      <sz val="11"/>
      <name val="Helvetica"/>
      <family val="2"/>
    </font>
    <font>
      <b/>
      <u/>
      <sz val="11"/>
      <name val="Helvetica"/>
      <family val="2"/>
    </font>
    <font>
      <b/>
      <i/>
      <sz val="11"/>
      <name val="Helvetica"/>
      <family val="2"/>
    </font>
    <font>
      <b/>
      <i/>
      <u/>
      <sz val="11"/>
      <name val="Helvetica"/>
      <family val="2"/>
    </font>
    <font>
      <sz val="11"/>
      <name val="Arial"/>
      <family val="2"/>
    </font>
    <font>
      <b/>
      <sz val="11"/>
      <name val="Arial"/>
      <family val="2"/>
    </font>
    <font>
      <b/>
      <sz val="16"/>
      <name val="Helvetica"/>
      <family val="2"/>
    </font>
    <font>
      <sz val="16"/>
      <name val="Helvetica"/>
      <family val="2"/>
    </font>
    <font>
      <b/>
      <sz val="12"/>
      <name val="Helvetica"/>
      <family val="2"/>
    </font>
    <font>
      <u/>
      <sz val="11"/>
      <name val="Helvetica"/>
      <family val="2"/>
    </font>
    <font>
      <b/>
      <sz val="11"/>
      <color indexed="10"/>
      <name val="Helvetica"/>
      <family val="2"/>
    </font>
    <font>
      <sz val="11"/>
      <name val="Arial"/>
      <family val="2"/>
    </font>
    <font>
      <b/>
      <u/>
      <sz val="14"/>
      <name val="Helvetica"/>
      <family val="2"/>
    </font>
    <font>
      <b/>
      <sz val="14"/>
      <name val="Helvetica"/>
      <family val="2"/>
    </font>
    <font>
      <sz val="12"/>
      <name val="Helvetica"/>
      <family val="2"/>
    </font>
    <font>
      <b/>
      <i/>
      <sz val="11"/>
      <name val="Arial"/>
      <family val="2"/>
    </font>
    <font>
      <i/>
      <sz val="11"/>
      <name val="Helvetica"/>
      <family val="2"/>
    </font>
    <font>
      <i/>
      <sz val="10"/>
      <name val="Arial"/>
      <family val="2"/>
    </font>
    <font>
      <i/>
      <u/>
      <sz val="11"/>
      <name val="Helvetica"/>
      <family val="2"/>
    </font>
    <font>
      <sz val="8"/>
      <name val="Tahoma"/>
      <family val="2"/>
    </font>
    <font>
      <b/>
      <sz val="10"/>
      <name val="Arial"/>
      <family val="2"/>
    </font>
    <font>
      <sz val="10"/>
      <name val="Arial"/>
      <family val="2"/>
    </font>
    <font>
      <i/>
      <sz val="10"/>
      <name val="Arial"/>
      <family val="2"/>
    </font>
    <font>
      <b/>
      <i/>
      <sz val="12"/>
      <name val="Helvetica"/>
      <family val="2"/>
    </font>
    <font>
      <b/>
      <sz val="16"/>
      <name val="Arial"/>
      <family val="2"/>
    </font>
    <font>
      <sz val="16"/>
      <name val="Arial"/>
      <family val="2"/>
    </font>
    <font>
      <b/>
      <i/>
      <sz val="12"/>
      <name val="Arial"/>
      <family val="2"/>
    </font>
    <font>
      <b/>
      <u/>
      <sz val="10"/>
      <name val="Arial"/>
      <family val="2"/>
    </font>
    <font>
      <b/>
      <i/>
      <sz val="10"/>
      <name val="Arial"/>
      <family val="2"/>
    </font>
    <font>
      <u/>
      <sz val="10"/>
      <name val="Arial"/>
      <family val="2"/>
    </font>
    <font>
      <b/>
      <sz val="12"/>
      <color indexed="10"/>
      <name val="Arial"/>
      <family val="2"/>
    </font>
    <font>
      <sz val="16"/>
      <color indexed="10"/>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43">
    <border>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24"/>
      </top>
      <bottom/>
      <diagonal/>
    </border>
    <border>
      <left/>
      <right/>
      <top style="thin">
        <color indexed="24"/>
      </top>
      <bottom/>
      <diagonal/>
    </border>
    <border>
      <left style="thin">
        <color indexed="64"/>
      </left>
      <right/>
      <top/>
      <bottom style="thin">
        <color indexed="24"/>
      </bottom>
      <diagonal/>
    </border>
    <border>
      <left/>
      <right/>
      <top/>
      <bottom style="thin">
        <color indexed="2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2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24"/>
      </top>
      <bottom style="thin">
        <color indexed="2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24"/>
      </top>
      <bottom style="thin">
        <color indexed="24"/>
      </bottom>
      <diagonal/>
    </border>
    <border>
      <left/>
      <right/>
      <top style="thin">
        <color indexed="24"/>
      </top>
      <bottom style="thin">
        <color indexed="2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24"/>
      </bottom>
      <diagonal/>
    </border>
    <border>
      <left style="thin">
        <color indexed="64"/>
      </left>
      <right style="thin">
        <color indexed="64"/>
      </right>
      <top style="thin">
        <color indexed="64"/>
      </top>
      <bottom style="thin">
        <color indexed="24"/>
      </bottom>
      <diagonal/>
    </border>
    <border>
      <left/>
      <right/>
      <top style="thin">
        <color indexed="64"/>
      </top>
      <bottom style="thin">
        <color indexed="24"/>
      </bottom>
      <diagonal/>
    </border>
    <border>
      <left style="thin">
        <color indexed="64"/>
      </left>
      <right/>
      <top style="thin">
        <color indexed="24"/>
      </top>
      <bottom style="thin">
        <color indexed="64"/>
      </bottom>
      <diagonal/>
    </border>
    <border>
      <left style="thin">
        <color indexed="64"/>
      </left>
      <right style="thin">
        <color indexed="64"/>
      </right>
      <top style="thin">
        <color indexed="24"/>
      </top>
      <bottom style="thin">
        <color indexed="64"/>
      </bottom>
      <diagonal/>
    </border>
    <border>
      <left style="thin">
        <color indexed="64"/>
      </left>
      <right style="thin">
        <color indexed="64"/>
      </right>
      <top style="thin">
        <color indexed="24"/>
      </top>
      <bottom/>
      <diagonal/>
    </border>
    <border>
      <left style="thin">
        <color indexed="64"/>
      </left>
      <right style="thin">
        <color indexed="64"/>
      </right>
      <top/>
      <bottom/>
      <diagonal/>
    </border>
    <border>
      <left/>
      <right/>
      <top style="thin">
        <color indexed="2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24"/>
      </top>
      <bottom style="thin">
        <color indexed="24"/>
      </bottom>
      <diagonal/>
    </border>
    <border>
      <left/>
      <right style="thin">
        <color indexed="64"/>
      </right>
      <top/>
      <bottom style="thin">
        <color indexed="2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24"/>
      </top>
      <bottom/>
      <diagonal/>
    </border>
    <border>
      <left/>
      <right style="thin">
        <color indexed="64"/>
      </right>
      <top style="thin">
        <color indexed="64"/>
      </top>
      <bottom style="thin">
        <color indexed="24"/>
      </bottom>
      <diagonal/>
    </border>
    <border>
      <left/>
      <right style="thin">
        <color indexed="64"/>
      </right>
      <top style="thin">
        <color indexed="24"/>
      </top>
      <bottom style="thin">
        <color indexed="64"/>
      </bottom>
      <diagonal/>
    </border>
  </borders>
  <cellStyleXfs count="2">
    <xf numFmtId="0" fontId="0" fillId="0" borderId="0"/>
    <xf numFmtId="43" fontId="1" fillId="0" borderId="0" applyFont="0" applyFill="0" applyBorder="0" applyAlignment="0" applyProtection="0"/>
  </cellStyleXfs>
  <cellXfs count="408">
    <xf numFmtId="0" fontId="0" fillId="0" borderId="0" xfId="0"/>
    <xf numFmtId="4" fontId="3" fillId="0" borderId="0" xfId="0" applyNumberFormat="1" applyFont="1" applyFill="1" applyBorder="1"/>
    <xf numFmtId="0" fontId="3" fillId="0" borderId="0" xfId="0" applyFont="1" applyFill="1" applyBorder="1"/>
    <xf numFmtId="4" fontId="4" fillId="0" borderId="0" xfId="0" applyNumberFormat="1" applyFont="1" applyFill="1" applyBorder="1"/>
    <xf numFmtId="0" fontId="4" fillId="0" borderId="0" xfId="0" applyFont="1" applyFill="1" applyBorder="1"/>
    <xf numFmtId="0" fontId="3" fillId="0" borderId="1" xfId="0" applyFont="1" applyFill="1" applyBorder="1"/>
    <xf numFmtId="0" fontId="8" fillId="0" borderId="0" xfId="0" applyFont="1"/>
    <xf numFmtId="4" fontId="3" fillId="0" borderId="2" xfId="0" applyNumberFormat="1" applyFont="1" applyFill="1" applyBorder="1"/>
    <xf numFmtId="0" fontId="3" fillId="0" borderId="2" xfId="0" applyFont="1" applyFill="1" applyBorder="1"/>
    <xf numFmtId="0" fontId="3" fillId="0" borderId="3" xfId="0" applyFont="1" applyFill="1" applyBorder="1"/>
    <xf numFmtId="0" fontId="13" fillId="0" borderId="4" xfId="0" applyFont="1" applyFill="1" applyBorder="1"/>
    <xf numFmtId="0" fontId="3" fillId="0" borderId="5" xfId="0" applyFont="1" applyFill="1" applyBorder="1"/>
    <xf numFmtId="4" fontId="3" fillId="0" borderId="6" xfId="0" applyNumberFormat="1" applyFont="1" applyFill="1" applyBorder="1"/>
    <xf numFmtId="0" fontId="3" fillId="0" borderId="7" xfId="0" applyFont="1" applyFill="1" applyBorder="1"/>
    <xf numFmtId="4" fontId="3" fillId="0" borderId="8" xfId="0" applyNumberFormat="1" applyFont="1" applyFill="1" applyBorder="1"/>
    <xf numFmtId="0" fontId="3" fillId="0" borderId="4" xfId="0" applyFont="1" applyFill="1" applyBorder="1"/>
    <xf numFmtId="4" fontId="3" fillId="0" borderId="3" xfId="0" applyNumberFormat="1" applyFont="1" applyFill="1" applyBorder="1"/>
    <xf numFmtId="4" fontId="3" fillId="0" borderId="0" xfId="0" applyNumberFormat="1" applyFont="1" applyFill="1" applyBorder="1" applyAlignment="1">
      <alignment wrapText="1"/>
    </xf>
    <xf numFmtId="4" fontId="3" fillId="0" borderId="9" xfId="0" applyNumberFormat="1" applyFont="1" applyFill="1" applyBorder="1"/>
    <xf numFmtId="0" fontId="3" fillId="0" borderId="8" xfId="0" applyFont="1" applyFill="1" applyBorder="1"/>
    <xf numFmtId="0" fontId="3" fillId="0" borderId="6" xfId="0" applyFont="1" applyFill="1" applyBorder="1"/>
    <xf numFmtId="4" fontId="3" fillId="0" borderId="10" xfId="0" applyNumberFormat="1" applyFont="1" applyFill="1" applyBorder="1"/>
    <xf numFmtId="0" fontId="13" fillId="0" borderId="11" xfId="0" applyFont="1" applyFill="1" applyBorder="1"/>
    <xf numFmtId="4" fontId="3" fillId="0" borderId="12" xfId="0" applyNumberFormat="1" applyFont="1" applyFill="1" applyBorder="1"/>
    <xf numFmtId="4" fontId="3" fillId="0" borderId="11" xfId="0" applyNumberFormat="1" applyFont="1" applyFill="1" applyBorder="1"/>
    <xf numFmtId="4" fontId="3" fillId="0" borderId="4" xfId="0" applyNumberFormat="1" applyFont="1" applyFill="1" applyBorder="1"/>
    <xf numFmtId="4" fontId="3" fillId="0" borderId="3" xfId="0" applyNumberFormat="1" applyFont="1" applyFill="1" applyBorder="1" applyAlignment="1">
      <alignment wrapText="1"/>
    </xf>
    <xf numFmtId="4" fontId="3" fillId="0" borderId="3" xfId="0" applyNumberFormat="1" applyFont="1" applyFill="1" applyBorder="1" applyAlignment="1">
      <alignment horizontal="right"/>
    </xf>
    <xf numFmtId="4" fontId="4" fillId="0" borderId="13" xfId="0" applyNumberFormat="1" applyFont="1" applyFill="1" applyBorder="1" applyAlignment="1">
      <alignment horizontal="center"/>
    </xf>
    <xf numFmtId="4" fontId="3" fillId="0" borderId="14" xfId="0" applyNumberFormat="1" applyFont="1" applyFill="1" applyBorder="1" applyAlignment="1">
      <alignment horizontal="center"/>
    </xf>
    <xf numFmtId="4" fontId="3" fillId="0" borderId="15" xfId="0" applyNumberFormat="1" applyFont="1" applyFill="1" applyBorder="1"/>
    <xf numFmtId="4" fontId="3" fillId="0" borderId="1" xfId="0" applyNumberFormat="1" applyFont="1" applyFill="1" applyBorder="1"/>
    <xf numFmtId="0" fontId="7" fillId="0" borderId="0" xfId="0" applyFont="1" applyFill="1" applyBorder="1"/>
    <xf numFmtId="0" fontId="20" fillId="0" borderId="0" xfId="0" applyFont="1" applyFill="1" applyBorder="1"/>
    <xf numFmtId="0" fontId="13" fillId="0" borderId="15" xfId="0" applyFont="1" applyFill="1" applyBorder="1"/>
    <xf numFmtId="0" fontId="13" fillId="0" borderId="9" xfId="0" applyFont="1" applyFill="1" applyBorder="1"/>
    <xf numFmtId="4" fontId="4" fillId="0" borderId="0" xfId="0" applyNumberFormat="1" applyFont="1" applyFill="1" applyBorder="1" applyAlignment="1">
      <alignment horizontal="right"/>
    </xf>
    <xf numFmtId="14" fontId="3" fillId="0" borderId="0" xfId="0" applyNumberFormat="1" applyFont="1" applyFill="1" applyBorder="1" applyAlignment="1" applyProtection="1">
      <alignment horizontal="left"/>
      <protection locked="0"/>
    </xf>
    <xf numFmtId="0" fontId="5" fillId="0" borderId="15" xfId="0" applyFont="1" applyFill="1" applyBorder="1"/>
    <xf numFmtId="0" fontId="7" fillId="0" borderId="2" xfId="0" applyFont="1" applyFill="1" applyBorder="1"/>
    <xf numFmtId="43" fontId="3" fillId="0" borderId="0" xfId="1" applyFont="1" applyFill="1" applyBorder="1"/>
    <xf numFmtId="181" fontId="3" fillId="0" borderId="0" xfId="1" applyNumberFormat="1" applyFont="1" applyFill="1" applyBorder="1"/>
    <xf numFmtId="181" fontId="3" fillId="0" borderId="3" xfId="1" applyNumberFormat="1" applyFont="1" applyFill="1" applyBorder="1"/>
    <xf numFmtId="43" fontId="20" fillId="0" borderId="0" xfId="1" applyFont="1" applyFill="1" applyBorder="1"/>
    <xf numFmtId="43" fontId="3" fillId="0" borderId="0" xfId="1" applyFont="1" applyFill="1" applyBorder="1" applyAlignment="1" applyProtection="1">
      <alignment horizontal="left"/>
      <protection locked="0"/>
    </xf>
    <xf numFmtId="0" fontId="4" fillId="0" borderId="16" xfId="0" applyNumberFormat="1" applyFont="1" applyFill="1" applyBorder="1" applyProtection="1">
      <protection locked="0"/>
    </xf>
    <xf numFmtId="0" fontId="8" fillId="0" borderId="0" xfId="0" applyFont="1" applyFill="1" applyBorder="1"/>
    <xf numFmtId="0" fontId="25" fillId="0" borderId="0" xfId="0" applyFont="1"/>
    <xf numFmtId="0" fontId="3" fillId="0" borderId="0" xfId="0" applyNumberFormat="1" applyFont="1" applyFill="1" applyBorder="1" applyAlignment="1" applyProtection="1">
      <alignment horizontal="left"/>
      <protection locked="0"/>
    </xf>
    <xf numFmtId="14" fontId="3" fillId="0" borderId="0" xfId="1" applyNumberFormat="1" applyFont="1" applyFill="1" applyBorder="1" applyAlignment="1" applyProtection="1">
      <alignment horizontal="left"/>
      <protection locked="0"/>
    </xf>
    <xf numFmtId="183" fontId="4" fillId="0" borderId="13" xfId="1" applyNumberFormat="1" applyFont="1" applyFill="1" applyBorder="1" applyProtection="1"/>
    <xf numFmtId="183" fontId="4" fillId="0" borderId="10" xfId="1" applyNumberFormat="1" applyFont="1" applyFill="1" applyBorder="1" applyProtection="1"/>
    <xf numFmtId="183" fontId="3" fillId="0" borderId="0" xfId="1" applyNumberFormat="1" applyFont="1" applyFill="1" applyBorder="1" applyProtection="1"/>
    <xf numFmtId="183" fontId="4" fillId="0" borderId="17" xfId="1" applyNumberFormat="1" applyFont="1" applyFill="1" applyBorder="1" applyProtection="1"/>
    <xf numFmtId="183" fontId="3" fillId="0" borderId="15" xfId="1" applyNumberFormat="1" applyFont="1" applyFill="1" applyBorder="1" applyProtection="1"/>
    <xf numFmtId="183" fontId="3" fillId="0" borderId="18" xfId="1" applyNumberFormat="1" applyFont="1" applyFill="1" applyBorder="1" applyProtection="1"/>
    <xf numFmtId="183" fontId="3" fillId="0" borderId="1" xfId="1" applyNumberFormat="1" applyFont="1" applyFill="1" applyBorder="1" applyProtection="1"/>
    <xf numFmtId="183" fontId="3" fillId="0" borderId="13" xfId="1" applyNumberFormat="1" applyFont="1" applyFill="1" applyBorder="1" applyProtection="1"/>
    <xf numFmtId="183" fontId="10" fillId="2" borderId="19" xfId="1" applyNumberFormat="1" applyFont="1" applyFill="1" applyBorder="1" applyProtection="1"/>
    <xf numFmtId="0" fontId="0" fillId="0" borderId="0" xfId="0" applyProtection="1"/>
    <xf numFmtId="0" fontId="2" fillId="0" borderId="0" xfId="0" applyFont="1" applyProtection="1"/>
    <xf numFmtId="0" fontId="3" fillId="0" borderId="0" xfId="0" applyFont="1" applyFill="1" applyBorder="1" applyProtection="1"/>
    <xf numFmtId="4" fontId="3" fillId="0" borderId="0" xfId="0" applyNumberFormat="1" applyFont="1" applyFill="1" applyBorder="1" applyProtection="1"/>
    <xf numFmtId="43" fontId="3" fillId="0" borderId="0" xfId="1" applyFont="1" applyFill="1" applyBorder="1" applyProtection="1"/>
    <xf numFmtId="4" fontId="18" fillId="0" borderId="0" xfId="0" applyNumberFormat="1" applyFont="1" applyFill="1" applyBorder="1" applyProtection="1"/>
    <xf numFmtId="4" fontId="17" fillId="0" borderId="0" xfId="0" applyNumberFormat="1" applyFont="1" applyFill="1" applyBorder="1" applyProtection="1"/>
    <xf numFmtId="0" fontId="15" fillId="0" borderId="0" xfId="0" applyFont="1" applyAlignment="1" applyProtection="1">
      <alignment horizontal="left"/>
    </xf>
    <xf numFmtId="43" fontId="4" fillId="0" borderId="0" xfId="1" applyFont="1" applyFill="1" applyBorder="1" applyProtection="1"/>
    <xf numFmtId="4" fontId="17" fillId="0" borderId="20" xfId="0" applyNumberFormat="1" applyFont="1" applyFill="1" applyBorder="1" applyProtection="1"/>
    <xf numFmtId="0" fontId="3" fillId="0" borderId="16" xfId="0" applyFont="1" applyFill="1" applyBorder="1" applyProtection="1"/>
    <xf numFmtId="4" fontId="3" fillId="0" borderId="21" xfId="0" applyNumberFormat="1" applyFont="1" applyFill="1" applyBorder="1" applyProtection="1"/>
    <xf numFmtId="43" fontId="3" fillId="0" borderId="16" xfId="1" applyFont="1" applyFill="1" applyBorder="1" applyProtection="1"/>
    <xf numFmtId="4" fontId="3" fillId="0" borderId="16" xfId="0" applyNumberFormat="1" applyFont="1" applyFill="1" applyBorder="1" applyProtection="1"/>
    <xf numFmtId="0" fontId="3" fillId="0" borderId="21" xfId="0" applyFont="1" applyFill="1" applyBorder="1" applyProtection="1"/>
    <xf numFmtId="0" fontId="20" fillId="0" borderId="0" xfId="0" applyFont="1" applyFill="1" applyBorder="1" applyProtection="1"/>
    <xf numFmtId="4" fontId="4" fillId="0" borderId="0" xfId="0" applyNumberFormat="1" applyFont="1" applyFill="1" applyBorder="1" applyProtection="1"/>
    <xf numFmtId="0" fontId="3" fillId="0" borderId="0" xfId="0" applyFont="1" applyFill="1" applyBorder="1" applyAlignment="1" applyProtection="1">
      <alignment horizontal="left"/>
    </xf>
    <xf numFmtId="0" fontId="4" fillId="0" borderId="0" xfId="0" applyFont="1" applyFill="1" applyBorder="1" applyProtection="1"/>
    <xf numFmtId="0" fontId="16" fillId="0" borderId="0" xfId="0" applyFont="1" applyFill="1" applyBorder="1" applyProtection="1"/>
    <xf numFmtId="0" fontId="4" fillId="0" borderId="0" xfId="0" quotePrefix="1" applyFont="1" applyFill="1" applyBorder="1" applyAlignment="1" applyProtection="1">
      <alignment horizontal="left"/>
    </xf>
    <xf numFmtId="0" fontId="4" fillId="0" borderId="11" xfId="0" quotePrefix="1" applyFont="1" applyFill="1" applyBorder="1" applyAlignment="1" applyProtection="1">
      <alignment horizontal="left"/>
    </xf>
    <xf numFmtId="0" fontId="5" fillId="0" borderId="20" xfId="0" applyFont="1" applyFill="1" applyBorder="1" applyProtection="1"/>
    <xf numFmtId="0" fontId="5" fillId="0" borderId="16" xfId="0" applyFont="1" applyFill="1" applyBorder="1" applyProtection="1"/>
    <xf numFmtId="0" fontId="3" fillId="0" borderId="21" xfId="0" applyFont="1" applyFill="1" applyBorder="1" applyAlignment="1" applyProtection="1">
      <alignment wrapText="1"/>
    </xf>
    <xf numFmtId="0" fontId="4" fillId="0" borderId="0" xfId="0" applyFont="1" applyFill="1" applyBorder="1" applyAlignment="1" applyProtection="1">
      <alignment horizontal="left"/>
    </xf>
    <xf numFmtId="0" fontId="8" fillId="0" borderId="0" xfId="0" applyFont="1" applyFill="1" applyProtection="1"/>
    <xf numFmtId="0" fontId="5" fillId="0" borderId="15" xfId="0" applyFont="1" applyFill="1" applyBorder="1" applyProtection="1"/>
    <xf numFmtId="0" fontId="5" fillId="0" borderId="2" xfId="0" applyFont="1" applyFill="1" applyBorder="1" applyProtection="1"/>
    <xf numFmtId="4" fontId="3" fillId="0" borderId="2" xfId="0" applyNumberFormat="1" applyFont="1" applyFill="1" applyBorder="1" applyProtection="1"/>
    <xf numFmtId="0" fontId="3" fillId="0" borderId="2" xfId="0" applyFont="1" applyFill="1" applyBorder="1" applyProtection="1"/>
    <xf numFmtId="0" fontId="3" fillId="0" borderId="9" xfId="0" applyFont="1" applyFill="1" applyBorder="1" applyAlignment="1" applyProtection="1">
      <alignment wrapText="1"/>
    </xf>
    <xf numFmtId="0" fontId="0" fillId="0" borderId="0" xfId="0" quotePrefix="1" applyAlignment="1" applyProtection="1">
      <alignment horizontal="left"/>
    </xf>
    <xf numFmtId="0" fontId="3" fillId="0" borderId="15" xfId="0" applyFont="1" applyFill="1" applyBorder="1" applyProtection="1"/>
    <xf numFmtId="0" fontId="3" fillId="0" borderId="9" xfId="0" applyFont="1" applyFill="1" applyBorder="1" applyProtection="1"/>
    <xf numFmtId="0" fontId="3" fillId="0" borderId="22" xfId="0" applyFont="1" applyFill="1" applyBorder="1" applyProtection="1"/>
    <xf numFmtId="0" fontId="3" fillId="0" borderId="23" xfId="0" applyFont="1" applyFill="1" applyBorder="1" applyProtection="1"/>
    <xf numFmtId="0" fontId="3" fillId="0" borderId="4" xfId="0" applyFont="1" applyFill="1" applyBorder="1" applyProtection="1"/>
    <xf numFmtId="0" fontId="3" fillId="0" borderId="11" xfId="0" applyFont="1" applyFill="1" applyBorder="1" applyProtection="1"/>
    <xf numFmtId="4" fontId="3" fillId="0" borderId="11" xfId="0" applyNumberFormat="1" applyFont="1" applyFill="1" applyBorder="1" applyAlignment="1" applyProtection="1">
      <alignment horizontal="left" wrapText="1"/>
    </xf>
    <xf numFmtId="0" fontId="0" fillId="0" borderId="0" xfId="0" quotePrefix="1" applyBorder="1" applyAlignment="1" applyProtection="1">
      <alignment horizontal="left"/>
    </xf>
    <xf numFmtId="0" fontId="3" fillId="0" borderId="1" xfId="0" applyFont="1" applyFill="1" applyBorder="1" applyProtection="1"/>
    <xf numFmtId="0" fontId="3" fillId="0" borderId="3" xfId="0" applyFont="1" applyFill="1" applyBorder="1" applyProtection="1"/>
    <xf numFmtId="0" fontId="3" fillId="0" borderId="12" xfId="0" applyFont="1" applyFill="1" applyBorder="1" applyProtection="1"/>
    <xf numFmtId="0" fontId="9" fillId="0" borderId="0" xfId="0" quotePrefix="1" applyFont="1" applyFill="1" applyBorder="1" applyAlignment="1" applyProtection="1">
      <alignment horizontal="left"/>
    </xf>
    <xf numFmtId="0" fontId="9" fillId="0" borderId="0" xfId="0" applyFont="1" applyFill="1" applyAlignment="1" applyProtection="1">
      <alignment horizontal="left"/>
    </xf>
    <xf numFmtId="0" fontId="9" fillId="0" borderId="0" xfId="0" quotePrefix="1" applyFont="1" applyFill="1" applyAlignment="1" applyProtection="1">
      <alignment horizontal="left"/>
    </xf>
    <xf numFmtId="10" fontId="4" fillId="0" borderId="0" xfId="0" applyNumberFormat="1" applyFont="1" applyFill="1" applyBorder="1" applyProtection="1"/>
    <xf numFmtId="0" fontId="3" fillId="0" borderId="20" xfId="0" applyFont="1" applyFill="1" applyBorder="1" applyProtection="1"/>
    <xf numFmtId="4" fontId="3" fillId="0" borderId="21" xfId="0" applyNumberFormat="1" applyFont="1" applyFill="1" applyBorder="1" applyAlignment="1" applyProtection="1">
      <alignment wrapText="1"/>
    </xf>
    <xf numFmtId="0" fontId="9" fillId="0" borderId="0" xfId="0" applyFont="1" applyFill="1" applyAlignment="1" applyProtection="1">
      <alignment horizontal="right"/>
    </xf>
    <xf numFmtId="4" fontId="4" fillId="0" borderId="0" xfId="0" applyNumberFormat="1" applyFont="1" applyFill="1" applyBorder="1" applyAlignment="1" applyProtection="1">
      <alignment horizontal="right"/>
    </xf>
    <xf numFmtId="0" fontId="10" fillId="2" borderId="24" xfId="0" applyFont="1" applyFill="1" applyBorder="1" applyAlignment="1" applyProtection="1">
      <alignment horizontal="left"/>
    </xf>
    <xf numFmtId="0" fontId="10" fillId="2" borderId="25" xfId="0" applyFont="1" applyFill="1" applyBorder="1" applyProtection="1"/>
    <xf numFmtId="4" fontId="10" fillId="2" borderId="25" xfId="0" applyNumberFormat="1" applyFont="1" applyFill="1" applyBorder="1" applyProtection="1"/>
    <xf numFmtId="0" fontId="11" fillId="2" borderId="25" xfId="0" applyFont="1" applyFill="1" applyBorder="1" applyProtection="1"/>
    <xf numFmtId="0" fontId="12" fillId="2" borderId="26" xfId="0" applyFont="1" applyFill="1" applyBorder="1" applyProtection="1"/>
    <xf numFmtId="0" fontId="11" fillId="0" borderId="0" xfId="0" applyFont="1" applyFill="1" applyBorder="1" applyProtection="1"/>
    <xf numFmtId="0" fontId="3" fillId="0" borderId="0" xfId="0" applyFont="1" applyFill="1" applyBorder="1" applyAlignment="1" applyProtection="1">
      <alignment horizontal="right"/>
    </xf>
    <xf numFmtId="0" fontId="3" fillId="0" borderId="0" xfId="0" applyFont="1" applyFill="1" applyBorder="1" applyProtection="1">
      <protection locked="0"/>
    </xf>
    <xf numFmtId="1" fontId="3" fillId="0" borderId="10" xfId="0" applyNumberFormat="1" applyFont="1" applyFill="1" applyBorder="1" applyAlignment="1" applyProtection="1">
      <alignment horizontal="center"/>
      <protection locked="0"/>
    </xf>
    <xf numFmtId="14" fontId="3" fillId="0" borderId="27" xfId="0" applyNumberFormat="1" applyFont="1" applyFill="1" applyBorder="1" applyProtection="1">
      <protection locked="0"/>
    </xf>
    <xf numFmtId="14" fontId="3" fillId="0" borderId="28" xfId="0" applyNumberFormat="1" applyFont="1" applyFill="1" applyBorder="1" applyProtection="1">
      <protection locked="0"/>
    </xf>
    <xf numFmtId="49" fontId="3" fillId="0" borderId="29" xfId="1" applyNumberFormat="1" applyFont="1" applyFill="1" applyBorder="1" applyAlignment="1" applyProtection="1">
      <alignment horizontal="center"/>
      <protection locked="0"/>
    </xf>
    <xf numFmtId="49" fontId="3" fillId="0" borderId="28" xfId="0" applyNumberFormat="1" applyFont="1" applyFill="1" applyBorder="1" applyAlignment="1" applyProtection="1">
      <alignment horizontal="center"/>
      <protection locked="0"/>
    </xf>
    <xf numFmtId="3" fontId="3" fillId="0" borderId="28" xfId="0" applyNumberFormat="1" applyFont="1" applyFill="1" applyBorder="1" applyAlignment="1" applyProtection="1">
      <alignment horizontal="center"/>
      <protection locked="0"/>
    </xf>
    <xf numFmtId="14" fontId="3" fillId="0" borderId="22" xfId="0" applyNumberFormat="1" applyFont="1" applyFill="1" applyBorder="1" applyProtection="1">
      <protection locked="0"/>
    </xf>
    <xf numFmtId="14" fontId="3" fillId="0" borderId="18" xfId="0" applyNumberFormat="1" applyFont="1" applyFill="1" applyBorder="1" applyProtection="1">
      <protection locked="0"/>
    </xf>
    <xf numFmtId="49" fontId="3" fillId="0" borderId="23" xfId="1" applyNumberFormat="1" applyFont="1" applyFill="1" applyBorder="1" applyAlignment="1" applyProtection="1">
      <alignment horizontal="center"/>
      <protection locked="0"/>
    </xf>
    <xf numFmtId="49" fontId="3" fillId="0" borderId="18" xfId="0" applyNumberFormat="1" applyFont="1" applyFill="1" applyBorder="1" applyAlignment="1" applyProtection="1">
      <alignment horizontal="center"/>
      <protection locked="0"/>
    </xf>
    <xf numFmtId="3" fontId="3" fillId="0" borderId="18" xfId="0" applyNumberFormat="1" applyFont="1" applyFill="1" applyBorder="1" applyAlignment="1" applyProtection="1">
      <alignment horizontal="center"/>
      <protection locked="0"/>
    </xf>
    <xf numFmtId="183" fontId="3" fillId="0" borderId="23" xfId="1" applyNumberFormat="1" applyFont="1" applyFill="1" applyBorder="1" applyProtection="1">
      <protection locked="0"/>
    </xf>
    <xf numFmtId="183" fontId="3" fillId="0" borderId="18" xfId="1" applyNumberFormat="1" applyFont="1" applyFill="1" applyBorder="1" applyProtection="1">
      <protection locked="0"/>
    </xf>
    <xf numFmtId="43" fontId="3" fillId="0" borderId="23" xfId="1" applyFont="1" applyFill="1" applyBorder="1" applyProtection="1">
      <protection locked="0"/>
    </xf>
    <xf numFmtId="14" fontId="3" fillId="0" borderId="30" xfId="0" applyNumberFormat="1" applyFont="1" applyFill="1" applyBorder="1" applyProtection="1">
      <protection locked="0"/>
    </xf>
    <xf numFmtId="14" fontId="3" fillId="0" borderId="31" xfId="0" applyNumberFormat="1" applyFont="1" applyFill="1" applyBorder="1" applyProtection="1">
      <protection locked="0"/>
    </xf>
    <xf numFmtId="49" fontId="3" fillId="0" borderId="3" xfId="1" applyNumberFormat="1" applyFont="1" applyFill="1" applyBorder="1" applyAlignment="1" applyProtection="1">
      <alignment horizontal="center"/>
      <protection locked="0"/>
    </xf>
    <xf numFmtId="49" fontId="3" fillId="0" borderId="10" xfId="0" applyNumberFormat="1" applyFont="1" applyFill="1" applyBorder="1" applyAlignment="1" applyProtection="1">
      <alignment horizontal="center"/>
      <protection locked="0"/>
    </xf>
    <xf numFmtId="3" fontId="3" fillId="0" borderId="10" xfId="0" applyNumberFormat="1" applyFont="1" applyFill="1" applyBorder="1" applyAlignment="1" applyProtection="1">
      <alignment horizontal="center"/>
      <protection locked="0"/>
    </xf>
    <xf numFmtId="183" fontId="3" fillId="0" borderId="10" xfId="1" applyNumberFormat="1" applyFont="1" applyFill="1" applyBorder="1" applyProtection="1">
      <protection locked="0"/>
    </xf>
    <xf numFmtId="14" fontId="4" fillId="0" borderId="0" xfId="0" quotePrefix="1" applyNumberFormat="1" applyFont="1" applyFill="1" applyBorder="1" applyAlignment="1" applyProtection="1">
      <alignment horizontal="left"/>
    </xf>
    <xf numFmtId="0" fontId="13" fillId="0" borderId="4" xfId="0" applyFont="1" applyFill="1" applyBorder="1" applyProtection="1"/>
    <xf numFmtId="43" fontId="3" fillId="0" borderId="3" xfId="1" applyFont="1" applyFill="1" applyBorder="1" applyProtection="1"/>
    <xf numFmtId="0" fontId="3" fillId="0" borderId="17" xfId="0" applyFont="1" applyFill="1" applyBorder="1" applyProtection="1"/>
    <xf numFmtId="4" fontId="3" fillId="0" borderId="10" xfId="0" applyNumberFormat="1" applyFont="1" applyFill="1" applyBorder="1" applyProtection="1"/>
    <xf numFmtId="4" fontId="3" fillId="0" borderId="3" xfId="0" applyNumberFormat="1" applyFont="1" applyFill="1" applyBorder="1" applyProtection="1"/>
    <xf numFmtId="173" fontId="3" fillId="0" borderId="3" xfId="0" applyNumberFormat="1" applyFont="1" applyFill="1" applyBorder="1" applyProtection="1"/>
    <xf numFmtId="43" fontId="3" fillId="0" borderId="10" xfId="1" applyFont="1" applyFill="1" applyBorder="1" applyAlignment="1" applyProtection="1">
      <alignment horizontal="center"/>
    </xf>
    <xf numFmtId="4" fontId="3" fillId="0" borderId="3" xfId="0" applyNumberFormat="1" applyFont="1" applyFill="1" applyBorder="1" applyAlignment="1" applyProtection="1">
      <alignment horizontal="right"/>
    </xf>
    <xf numFmtId="0" fontId="0" fillId="0" borderId="0" xfId="0" applyBorder="1" applyAlignment="1" applyProtection="1">
      <alignment horizontal="left"/>
    </xf>
    <xf numFmtId="4" fontId="14" fillId="0" borderId="0" xfId="0" applyNumberFormat="1" applyFont="1" applyFill="1" applyBorder="1" applyProtection="1"/>
    <xf numFmtId="0" fontId="3" fillId="0" borderId="32" xfId="0" applyFont="1" applyFill="1" applyBorder="1" applyAlignment="1" applyProtection="1">
      <alignment horizontal="center"/>
      <protection locked="0"/>
    </xf>
    <xf numFmtId="0" fontId="3" fillId="0" borderId="14" xfId="0" applyFont="1" applyFill="1" applyBorder="1" applyAlignment="1" applyProtection="1">
      <alignment horizontal="center"/>
      <protection locked="0"/>
    </xf>
    <xf numFmtId="0" fontId="3" fillId="0" borderId="33" xfId="0" applyFont="1" applyFill="1" applyBorder="1" applyAlignment="1" applyProtection="1">
      <alignment horizontal="center"/>
      <protection locked="0"/>
    </xf>
    <xf numFmtId="43" fontId="3" fillId="0" borderId="33" xfId="1" applyFont="1" applyFill="1" applyBorder="1" applyProtection="1">
      <protection locked="0"/>
    </xf>
    <xf numFmtId="0" fontId="3" fillId="0" borderId="10" xfId="0" applyFont="1" applyFill="1" applyBorder="1" applyAlignment="1" applyProtection="1">
      <alignment horizontal="center"/>
      <protection locked="0"/>
    </xf>
    <xf numFmtId="0" fontId="6" fillId="0" borderId="0" xfId="0" applyFont="1" applyFill="1" applyBorder="1" applyProtection="1"/>
    <xf numFmtId="183" fontId="20" fillId="0" borderId="0" xfId="1" applyNumberFormat="1" applyFont="1" applyFill="1" applyBorder="1" applyProtection="1"/>
    <xf numFmtId="0" fontId="4" fillId="0" borderId="0" xfId="0" applyFont="1" applyFill="1" applyBorder="1" applyAlignment="1" applyProtection="1">
      <alignment horizontal="right"/>
    </xf>
    <xf numFmtId="43" fontId="3" fillId="0" borderId="17" xfId="1" applyFont="1" applyFill="1" applyBorder="1" applyAlignment="1" applyProtection="1">
      <alignment horizontal="center"/>
    </xf>
    <xf numFmtId="0" fontId="4" fillId="0" borderId="16" xfId="0" applyFont="1" applyFill="1" applyBorder="1" applyProtection="1"/>
    <xf numFmtId="0" fontId="4" fillId="0" borderId="16" xfId="0" applyFont="1" applyFill="1" applyBorder="1" applyAlignment="1" applyProtection="1">
      <alignment horizontal="right"/>
    </xf>
    <xf numFmtId="0" fontId="0" fillId="0" borderId="0" xfId="0" applyAlignment="1" applyProtection="1">
      <alignment horizontal="left"/>
    </xf>
    <xf numFmtId="0" fontId="4" fillId="0" borderId="15" xfId="0" applyFont="1" applyFill="1" applyBorder="1" applyProtection="1"/>
    <xf numFmtId="0" fontId="4" fillId="0" borderId="2" xfId="0" applyFont="1" applyFill="1" applyBorder="1" applyProtection="1"/>
    <xf numFmtId="0" fontId="9" fillId="0" borderId="0" xfId="0" applyFont="1" applyFill="1" applyProtection="1"/>
    <xf numFmtId="0" fontId="3" fillId="0" borderId="30" xfId="0" applyFont="1" applyFill="1" applyBorder="1" applyProtection="1"/>
    <xf numFmtId="0" fontId="3" fillId="0" borderId="34" xfId="0" applyFont="1" applyFill="1" applyBorder="1" applyProtection="1"/>
    <xf numFmtId="4" fontId="3" fillId="0" borderId="34" xfId="0" applyNumberFormat="1" applyFont="1" applyFill="1" applyBorder="1" applyProtection="1"/>
    <xf numFmtId="4" fontId="4" fillId="0" borderId="24" xfId="0" applyNumberFormat="1" applyFont="1" applyFill="1" applyBorder="1" applyAlignment="1" applyProtection="1">
      <alignment horizontal="right"/>
    </xf>
    <xf numFmtId="183" fontId="4" fillId="0" borderId="35" xfId="1" applyNumberFormat="1" applyFont="1" applyFill="1" applyBorder="1" applyProtection="1"/>
    <xf numFmtId="0" fontId="12" fillId="2" borderId="25" xfId="0" applyFont="1" applyFill="1" applyBorder="1" applyAlignment="1" applyProtection="1">
      <alignment horizontal="right"/>
    </xf>
    <xf numFmtId="0" fontId="3" fillId="0" borderId="13" xfId="0" applyFont="1" applyFill="1" applyBorder="1" applyAlignment="1" applyProtection="1">
      <alignment horizontal="center"/>
      <protection locked="0"/>
    </xf>
    <xf numFmtId="14" fontId="3" fillId="0" borderId="34" xfId="0" applyNumberFormat="1" applyFont="1" applyFill="1" applyBorder="1" applyProtection="1">
      <protection locked="0"/>
    </xf>
    <xf numFmtId="43" fontId="3" fillId="0" borderId="17" xfId="1" applyFont="1" applyFill="1" applyBorder="1" applyProtection="1">
      <protection locked="0"/>
    </xf>
    <xf numFmtId="14" fontId="3" fillId="0" borderId="15" xfId="0" applyNumberFormat="1" applyFont="1" applyFill="1" applyBorder="1" applyProtection="1">
      <protection locked="0"/>
    </xf>
    <xf numFmtId="14" fontId="3" fillId="0" borderId="17" xfId="0" applyNumberFormat="1" applyFont="1" applyFill="1" applyBorder="1" applyProtection="1">
      <protection locked="0"/>
    </xf>
    <xf numFmtId="49" fontId="3" fillId="0" borderId="2" xfId="1" applyNumberFormat="1" applyFont="1" applyFill="1" applyBorder="1" applyAlignment="1" applyProtection="1">
      <alignment horizontal="center"/>
      <protection locked="0"/>
    </xf>
    <xf numFmtId="49" fontId="3" fillId="0" borderId="17" xfId="0" applyNumberFormat="1" applyFont="1" applyFill="1" applyBorder="1" applyAlignment="1" applyProtection="1">
      <alignment horizontal="center"/>
      <protection locked="0"/>
    </xf>
    <xf numFmtId="3" fontId="3" fillId="0" borderId="17" xfId="0" applyNumberFormat="1" applyFont="1" applyFill="1" applyBorder="1" applyAlignment="1" applyProtection="1">
      <alignment horizontal="center"/>
      <protection locked="0"/>
    </xf>
    <xf numFmtId="183" fontId="3" fillId="0" borderId="2" xfId="1" applyNumberFormat="1" applyFont="1" applyFill="1" applyBorder="1" applyProtection="1">
      <protection locked="0"/>
    </xf>
    <xf numFmtId="183" fontId="3" fillId="0" borderId="17" xfId="1" applyNumberFormat="1" applyFont="1" applyFill="1" applyBorder="1" applyProtection="1">
      <protection locked="0"/>
    </xf>
    <xf numFmtId="14" fontId="3" fillId="0" borderId="1" xfId="0" applyNumberFormat="1" applyFont="1" applyFill="1" applyBorder="1" applyProtection="1">
      <protection locked="0"/>
    </xf>
    <xf numFmtId="14" fontId="3" fillId="0" borderId="10" xfId="0" applyNumberFormat="1" applyFont="1" applyFill="1" applyBorder="1" applyProtection="1">
      <protection locked="0"/>
    </xf>
    <xf numFmtId="43" fontId="3" fillId="0" borderId="3" xfId="1" applyFont="1" applyFill="1" applyBorder="1" applyProtection="1">
      <protection locked="0"/>
    </xf>
    <xf numFmtId="1" fontId="3" fillId="0" borderId="18" xfId="0" applyNumberFormat="1" applyFont="1" applyFill="1" applyBorder="1" applyAlignment="1" applyProtection="1">
      <alignment horizontal="center"/>
      <protection locked="0"/>
    </xf>
    <xf numFmtId="4" fontId="3" fillId="0" borderId="18" xfId="0" applyNumberFormat="1" applyFont="1" applyFill="1" applyBorder="1"/>
    <xf numFmtId="0" fontId="5" fillId="0" borderId="2" xfId="0" applyFont="1" applyFill="1" applyBorder="1"/>
    <xf numFmtId="0" fontId="13" fillId="0" borderId="0" xfId="0" applyFont="1" applyFill="1" applyBorder="1"/>
    <xf numFmtId="0" fontId="3" fillId="0" borderId="15" xfId="0" applyNumberFormat="1" applyFont="1" applyFill="1" applyBorder="1" applyAlignment="1" applyProtection="1">
      <alignment horizontal="center"/>
      <protection locked="0"/>
    </xf>
    <xf numFmtId="0" fontId="3" fillId="0" borderId="22" xfId="0" applyNumberFormat="1" applyFont="1" applyFill="1" applyBorder="1" applyAlignment="1" applyProtection="1">
      <alignment horizontal="center"/>
      <protection locked="0"/>
    </xf>
    <xf numFmtId="0" fontId="3" fillId="0" borderId="1" xfId="0" applyNumberFormat="1" applyFont="1" applyFill="1" applyBorder="1" applyAlignment="1" applyProtection="1">
      <alignment horizontal="center"/>
      <protection locked="0"/>
    </xf>
    <xf numFmtId="0" fontId="28" fillId="0" borderId="0" xfId="0" applyFont="1"/>
    <xf numFmtId="0" fontId="29" fillId="0" borderId="0" xfId="0" applyFont="1"/>
    <xf numFmtId="0" fontId="30" fillId="0" borderId="0" xfId="0" applyFont="1"/>
    <xf numFmtId="0" fontId="32" fillId="0" borderId="0" xfId="0" applyFont="1"/>
    <xf numFmtId="0" fontId="29" fillId="0" borderId="0" xfId="0" applyFont="1" applyAlignment="1">
      <alignment vertical="top"/>
    </xf>
    <xf numFmtId="0" fontId="24" fillId="0" borderId="0" xfId="0" applyFont="1" applyAlignment="1">
      <alignment vertical="top"/>
    </xf>
    <xf numFmtId="0" fontId="35" fillId="0" borderId="0" xfId="0" applyFont="1"/>
    <xf numFmtId="0" fontId="26" fillId="3" borderId="0" xfId="0" applyFont="1" applyFill="1"/>
    <xf numFmtId="0" fontId="26" fillId="3" borderId="0" xfId="0" applyFont="1" applyFill="1" applyAlignment="1">
      <alignment vertical="top"/>
    </xf>
    <xf numFmtId="0" fontId="20" fillId="3" borderId="3" xfId="0" applyFont="1" applyFill="1" applyBorder="1" applyProtection="1"/>
    <xf numFmtId="4" fontId="20" fillId="3" borderId="3" xfId="0" applyNumberFormat="1" applyFont="1" applyFill="1" applyBorder="1" applyProtection="1"/>
    <xf numFmtId="0" fontId="20" fillId="3" borderId="12" xfId="0" applyFont="1" applyFill="1" applyBorder="1" applyProtection="1"/>
    <xf numFmtId="0" fontId="19" fillId="3" borderId="0" xfId="0" quotePrefix="1" applyFont="1" applyFill="1" applyAlignment="1" applyProtection="1">
      <alignment horizontal="left"/>
    </xf>
    <xf numFmtId="0" fontId="6" fillId="3" borderId="0" xfId="0" applyFont="1" applyFill="1" applyBorder="1" applyProtection="1"/>
    <xf numFmtId="4" fontId="6" fillId="3" borderId="0" xfId="0" applyNumberFormat="1" applyFont="1" applyFill="1" applyBorder="1" applyProtection="1"/>
    <xf numFmtId="4" fontId="20" fillId="3" borderId="0" xfId="0" applyNumberFormat="1" applyFont="1" applyFill="1" applyBorder="1" applyProtection="1"/>
    <xf numFmtId="183" fontId="20" fillId="3" borderId="0" xfId="1" applyNumberFormat="1" applyFont="1" applyFill="1" applyBorder="1" applyProtection="1"/>
    <xf numFmtId="0" fontId="20" fillId="3" borderId="0" xfId="0" applyFont="1" applyFill="1" applyBorder="1" applyProtection="1"/>
    <xf numFmtId="14" fontId="6" fillId="3" borderId="0" xfId="0" quotePrefix="1" applyNumberFormat="1" applyFont="1" applyFill="1" applyBorder="1" applyAlignment="1" applyProtection="1">
      <alignment horizontal="left"/>
    </xf>
    <xf numFmtId="0" fontId="7" fillId="3" borderId="20" xfId="0" applyFont="1" applyFill="1" applyBorder="1" applyProtection="1"/>
    <xf numFmtId="0" fontId="7" fillId="3" borderId="16" xfId="0" applyFont="1" applyFill="1" applyBorder="1" applyProtection="1"/>
    <xf numFmtId="4" fontId="20" fillId="3" borderId="16" xfId="0" applyNumberFormat="1" applyFont="1" applyFill="1" applyBorder="1" applyProtection="1"/>
    <xf numFmtId="183" fontId="6" fillId="3" borderId="13" xfId="1" applyNumberFormat="1" applyFont="1" applyFill="1" applyBorder="1" applyProtection="1"/>
    <xf numFmtId="0" fontId="20" fillId="3" borderId="21" xfId="0" applyFont="1" applyFill="1" applyBorder="1" applyAlignment="1" applyProtection="1">
      <alignment wrapText="1"/>
    </xf>
    <xf numFmtId="0" fontId="6" fillId="3" borderId="0" xfId="0" quotePrefix="1" applyFont="1" applyFill="1" applyBorder="1" applyAlignment="1" applyProtection="1">
      <alignment horizontal="left"/>
    </xf>
    <xf numFmtId="0" fontId="7" fillId="3" borderId="15" xfId="0" applyFont="1" applyFill="1" applyBorder="1" applyProtection="1"/>
    <xf numFmtId="0" fontId="7" fillId="3" borderId="2" xfId="0" applyFont="1" applyFill="1" applyBorder="1" applyProtection="1"/>
    <xf numFmtId="4" fontId="20" fillId="3" borderId="2" xfId="0" applyNumberFormat="1" applyFont="1" applyFill="1" applyBorder="1" applyProtection="1"/>
    <xf numFmtId="183" fontId="6" fillId="3" borderId="17" xfId="1" applyNumberFormat="1" applyFont="1" applyFill="1" applyBorder="1" applyProtection="1"/>
    <xf numFmtId="0" fontId="20" fillId="3" borderId="9" xfId="0" applyFont="1" applyFill="1" applyBorder="1" applyAlignment="1" applyProtection="1">
      <alignment wrapText="1"/>
    </xf>
    <xf numFmtId="14" fontId="21" fillId="3" borderId="0" xfId="0" applyNumberFormat="1" applyFont="1" applyFill="1" applyBorder="1" applyAlignment="1" applyProtection="1">
      <alignment horizontal="left"/>
    </xf>
    <xf numFmtId="183" fontId="20" fillId="3" borderId="15" xfId="1" applyNumberFormat="1" applyFont="1" applyFill="1" applyBorder="1" applyProtection="1"/>
    <xf numFmtId="0" fontId="20" fillId="3" borderId="15" xfId="0" applyFont="1" applyFill="1" applyBorder="1" applyProtection="1"/>
    <xf numFmtId="0" fontId="20" fillId="3" borderId="9" xfId="0" applyFont="1" applyFill="1" applyBorder="1" applyProtection="1"/>
    <xf numFmtId="0" fontId="21" fillId="3" borderId="0" xfId="0" applyFont="1" applyFill="1" applyAlignment="1" applyProtection="1">
      <alignment horizontal="left"/>
    </xf>
    <xf numFmtId="0" fontId="20" fillId="3" borderId="22" xfId="0" applyFont="1" applyFill="1" applyBorder="1" applyProtection="1"/>
    <xf numFmtId="0" fontId="20" fillId="3" borderId="23" xfId="0" applyFont="1" applyFill="1" applyBorder="1" applyProtection="1"/>
    <xf numFmtId="183" fontId="20" fillId="3" borderId="18" xfId="1" applyNumberFormat="1" applyFont="1" applyFill="1" applyBorder="1" applyProtection="1"/>
    <xf numFmtId="0" fontId="20" fillId="3" borderId="4" xfId="0" applyFont="1" applyFill="1" applyBorder="1" applyProtection="1"/>
    <xf numFmtId="0" fontId="20" fillId="3" borderId="11" xfId="0" applyFont="1" applyFill="1" applyBorder="1" applyProtection="1"/>
    <xf numFmtId="4" fontId="20" fillId="3" borderId="11" xfId="0" applyNumberFormat="1" applyFont="1" applyFill="1" applyBorder="1" applyAlignment="1" applyProtection="1">
      <alignment horizontal="left" wrapText="1"/>
    </xf>
    <xf numFmtId="0" fontId="21" fillId="3" borderId="0" xfId="0" applyFont="1" applyFill="1" applyBorder="1" applyAlignment="1" applyProtection="1">
      <alignment horizontal="left"/>
    </xf>
    <xf numFmtId="0" fontId="20" fillId="3" borderId="1" xfId="0" applyFont="1" applyFill="1" applyBorder="1" applyProtection="1"/>
    <xf numFmtId="183" fontId="20" fillId="3" borderId="1" xfId="1" applyNumberFormat="1" applyFont="1" applyFill="1" applyBorder="1" applyProtection="1"/>
    <xf numFmtId="0" fontId="20" fillId="3" borderId="12" xfId="0" applyFont="1" applyFill="1" applyBorder="1" applyAlignment="1" applyProtection="1">
      <alignment wrapText="1"/>
    </xf>
    <xf numFmtId="183" fontId="6" fillId="3" borderId="10" xfId="1" applyNumberFormat="1" applyFont="1" applyFill="1" applyBorder="1" applyProtection="1"/>
    <xf numFmtId="0" fontId="7" fillId="3" borderId="4" xfId="0" applyFont="1" applyFill="1" applyBorder="1"/>
    <xf numFmtId="0" fontId="7" fillId="3" borderId="0" xfId="0" applyFont="1" applyFill="1" applyBorder="1"/>
    <xf numFmtId="0" fontId="26" fillId="3" borderId="0" xfId="0" applyFont="1" applyFill="1" applyAlignment="1" applyProtection="1">
      <alignment horizontal="left"/>
    </xf>
    <xf numFmtId="0" fontId="20" fillId="3" borderId="20" xfId="0" applyFont="1" applyFill="1" applyBorder="1" applyAlignment="1" applyProtection="1">
      <alignment horizontal="left"/>
    </xf>
    <xf numFmtId="0" fontId="6" fillId="3" borderId="16" xfId="0" applyFont="1" applyFill="1" applyBorder="1"/>
    <xf numFmtId="0" fontId="20" fillId="3" borderId="16" xfId="0" applyFont="1" applyFill="1" applyBorder="1"/>
    <xf numFmtId="4" fontId="20" fillId="3" borderId="16" xfId="0" applyNumberFormat="1" applyFont="1" applyFill="1" applyBorder="1"/>
    <xf numFmtId="0" fontId="6" fillId="3" borderId="16" xfId="0" applyFont="1" applyFill="1" applyBorder="1" applyAlignment="1">
      <alignment horizontal="right"/>
    </xf>
    <xf numFmtId="0" fontId="6" fillId="3" borderId="0" xfId="0" applyFont="1" applyFill="1" applyBorder="1"/>
    <xf numFmtId="0" fontId="22" fillId="3" borderId="4" xfId="0" applyFont="1" applyFill="1" applyBorder="1"/>
    <xf numFmtId="0" fontId="22" fillId="3" borderId="0" xfId="0" applyFont="1" applyFill="1" applyBorder="1"/>
    <xf numFmtId="0" fontId="13" fillId="3" borderId="0" xfId="0" applyFont="1" applyFill="1" applyBorder="1"/>
    <xf numFmtId="0" fontId="13" fillId="3" borderId="3" xfId="0" applyFont="1" applyFill="1" applyBorder="1"/>
    <xf numFmtId="4" fontId="3" fillId="3" borderId="3" xfId="0" applyNumberFormat="1" applyFont="1" applyFill="1" applyBorder="1"/>
    <xf numFmtId="14" fontId="4" fillId="3" borderId="0" xfId="0" applyNumberFormat="1" applyFont="1" applyFill="1" applyBorder="1" applyAlignment="1" applyProtection="1">
      <alignment horizontal="left"/>
    </xf>
    <xf numFmtId="0" fontId="0" fillId="3" borderId="0" xfId="0" applyFill="1" applyBorder="1" applyAlignment="1" applyProtection="1">
      <alignment horizontal="left"/>
    </xf>
    <xf numFmtId="0" fontId="0" fillId="3" borderId="0" xfId="0" applyFill="1" applyAlignment="1" applyProtection="1">
      <alignment horizontal="left"/>
    </xf>
    <xf numFmtId="0" fontId="20" fillId="3" borderId="20" xfId="0" applyFont="1" applyFill="1" applyBorder="1"/>
    <xf numFmtId="4" fontId="20" fillId="3" borderId="16" xfId="0" applyNumberFormat="1" applyFont="1" applyFill="1" applyBorder="1" applyAlignment="1">
      <alignment wrapText="1"/>
    </xf>
    <xf numFmtId="0" fontId="20" fillId="3" borderId="1" xfId="0" applyFont="1" applyFill="1" applyBorder="1"/>
    <xf numFmtId="0" fontId="20" fillId="3" borderId="3" xfId="0" applyFont="1" applyFill="1" applyBorder="1"/>
    <xf numFmtId="4" fontId="20" fillId="3" borderId="3" xfId="0" applyNumberFormat="1" applyFont="1" applyFill="1" applyBorder="1"/>
    <xf numFmtId="4" fontId="20" fillId="3" borderId="3" xfId="0" applyNumberFormat="1" applyFont="1" applyFill="1" applyBorder="1" applyAlignment="1">
      <alignment wrapText="1"/>
    </xf>
    <xf numFmtId="181" fontId="20" fillId="3" borderId="16" xfId="1" applyNumberFormat="1" applyFont="1" applyFill="1" applyBorder="1"/>
    <xf numFmtId="0" fontId="22" fillId="3" borderId="4" xfId="0" applyFont="1" applyFill="1" applyBorder="1" applyProtection="1"/>
    <xf numFmtId="0" fontId="13" fillId="3" borderId="0" xfId="0" applyFont="1" applyFill="1" applyBorder="1" applyProtection="1"/>
    <xf numFmtId="0" fontId="3" fillId="3" borderId="0" xfId="0" applyFont="1" applyFill="1" applyBorder="1" applyProtection="1"/>
    <xf numFmtId="0" fontId="20" fillId="3" borderId="20" xfId="0" applyFont="1" applyFill="1" applyBorder="1" applyProtection="1"/>
    <xf numFmtId="0" fontId="20" fillId="3" borderId="16" xfId="0" applyFont="1" applyFill="1" applyBorder="1" applyProtection="1"/>
    <xf numFmtId="4" fontId="20" fillId="3" borderId="3" xfId="0" applyNumberFormat="1" applyFont="1" applyFill="1" applyBorder="1" applyAlignment="1" applyProtection="1">
      <alignment horizontal="right"/>
    </xf>
    <xf numFmtId="0" fontId="6" fillId="3" borderId="0" xfId="0" applyFont="1" applyFill="1" applyBorder="1" applyAlignment="1" applyProtection="1">
      <alignment horizontal="right"/>
    </xf>
    <xf numFmtId="0" fontId="4" fillId="3" borderId="0" xfId="0" applyFont="1" applyFill="1" applyBorder="1" applyProtection="1"/>
    <xf numFmtId="0" fontId="9" fillId="3" borderId="20" xfId="0" quotePrefix="1" applyFont="1" applyFill="1" applyBorder="1" applyAlignment="1" applyProtection="1">
      <alignment horizontal="left"/>
    </xf>
    <xf numFmtId="0" fontId="6" fillId="3" borderId="20" xfId="0" applyFont="1" applyFill="1" applyBorder="1" applyAlignment="1" applyProtection="1">
      <alignment horizontal="left"/>
    </xf>
    <xf numFmtId="0" fontId="6" fillId="3" borderId="16" xfId="0" applyFont="1" applyFill="1" applyBorder="1" applyProtection="1"/>
    <xf numFmtId="0" fontId="6" fillId="3" borderId="16" xfId="0" applyFont="1" applyFill="1" applyBorder="1" applyAlignment="1" applyProtection="1">
      <alignment horizontal="right"/>
    </xf>
    <xf numFmtId="183" fontId="6" fillId="3" borderId="19" xfId="1" applyNumberFormat="1" applyFont="1" applyFill="1" applyBorder="1" applyProtection="1"/>
    <xf numFmtId="0" fontId="25" fillId="0" borderId="0" xfId="0" applyFont="1" applyAlignment="1">
      <alignment vertical="top"/>
    </xf>
    <xf numFmtId="188" fontId="25" fillId="0" borderId="0" xfId="0" applyNumberFormat="1" applyFont="1" applyAlignment="1">
      <alignment vertical="top"/>
    </xf>
    <xf numFmtId="188" fontId="25" fillId="3" borderId="0" xfId="0" applyNumberFormat="1" applyFont="1" applyFill="1" applyAlignment="1">
      <alignment vertical="top"/>
    </xf>
    <xf numFmtId="0" fontId="25" fillId="0" borderId="0" xfId="0" applyFont="1" applyAlignment="1">
      <alignment horizontal="left" wrapText="1"/>
    </xf>
    <xf numFmtId="0" fontId="24" fillId="0" borderId="0" xfId="0" applyFont="1"/>
    <xf numFmtId="0" fontId="24" fillId="0" borderId="0" xfId="0" applyFont="1" applyAlignment="1">
      <alignment vertical="center"/>
    </xf>
    <xf numFmtId="4" fontId="20" fillId="3" borderId="16" xfId="0" applyNumberFormat="1" applyFont="1" applyFill="1" applyBorder="1" applyAlignment="1">
      <alignment horizontal="right"/>
    </xf>
    <xf numFmtId="4" fontId="4" fillId="0" borderId="21" xfId="0" applyNumberFormat="1" applyFont="1" applyFill="1" applyBorder="1" applyAlignment="1">
      <alignment horizontal="center"/>
    </xf>
    <xf numFmtId="4" fontId="3" fillId="0" borderId="36" xfId="0" applyNumberFormat="1" applyFont="1" applyFill="1" applyBorder="1" applyAlignment="1" applyProtection="1">
      <alignment horizontal="center"/>
      <protection locked="0"/>
    </xf>
    <xf numFmtId="0" fontId="3" fillId="0" borderId="10" xfId="0" applyFont="1" applyFill="1" applyBorder="1" applyAlignment="1">
      <alignment horizontal="center" textRotation="90"/>
    </xf>
    <xf numFmtId="4" fontId="3" fillId="0" borderId="0" xfId="0" applyNumberFormat="1" applyFont="1" applyFill="1" applyBorder="1" applyAlignment="1" applyProtection="1">
      <alignment horizontal="left"/>
    </xf>
    <xf numFmtId="4" fontId="3" fillId="0" borderId="37" xfId="0" applyNumberFormat="1" applyFont="1" applyFill="1" applyBorder="1" applyAlignment="1">
      <alignment horizontal="center"/>
    </xf>
    <xf numFmtId="0" fontId="6" fillId="3" borderId="1" xfId="0" applyFont="1" applyFill="1" applyBorder="1" applyAlignment="1">
      <alignment horizontal="right"/>
    </xf>
    <xf numFmtId="4" fontId="4" fillId="0" borderId="19" xfId="0" applyNumberFormat="1" applyFont="1" applyFill="1" applyBorder="1" applyAlignment="1">
      <alignment horizontal="right"/>
    </xf>
    <xf numFmtId="43" fontId="3" fillId="0" borderId="15" xfId="1" applyFont="1" applyFill="1" applyBorder="1" applyProtection="1">
      <protection locked="0"/>
    </xf>
    <xf numFmtId="4" fontId="20" fillId="3" borderId="1" xfId="0" applyNumberFormat="1" applyFont="1" applyFill="1" applyBorder="1" applyAlignment="1">
      <alignment horizontal="right"/>
    </xf>
    <xf numFmtId="0" fontId="20" fillId="3" borderId="13" xfId="0" applyFont="1" applyFill="1" applyBorder="1" applyAlignment="1">
      <alignment horizontal="right"/>
    </xf>
    <xf numFmtId="0" fontId="20" fillId="3" borderId="9" xfId="0" applyFont="1" applyFill="1" applyBorder="1" applyAlignment="1">
      <alignment horizontal="right"/>
    </xf>
    <xf numFmtId="0" fontId="4" fillId="3" borderId="13" xfId="0" applyFont="1" applyFill="1" applyBorder="1" applyAlignment="1">
      <alignment horizontal="right"/>
    </xf>
    <xf numFmtId="0" fontId="4" fillId="3" borderId="9" xfId="0" applyFont="1" applyFill="1" applyBorder="1" applyAlignment="1">
      <alignment horizontal="right"/>
    </xf>
    <xf numFmtId="0" fontId="3" fillId="0" borderId="1" xfId="0" applyFont="1" applyFill="1" applyBorder="1" applyAlignment="1">
      <alignment horizontal="center" textRotation="90"/>
    </xf>
    <xf numFmtId="4" fontId="20" fillId="3" borderId="13" xfId="0" applyNumberFormat="1" applyFont="1" applyFill="1" applyBorder="1"/>
    <xf numFmtId="4" fontId="20" fillId="3" borderId="9" xfId="0" applyNumberFormat="1" applyFont="1" applyFill="1" applyBorder="1"/>
    <xf numFmtId="4" fontId="6" fillId="3" borderId="19" xfId="0" applyNumberFormat="1" applyFont="1" applyFill="1" applyBorder="1"/>
    <xf numFmtId="43" fontId="3" fillId="0" borderId="1" xfId="1" applyFont="1" applyFill="1" applyBorder="1" applyAlignment="1" applyProtection="1">
      <alignment horizontal="center"/>
    </xf>
    <xf numFmtId="4" fontId="20" fillId="3" borderId="16" xfId="0" applyNumberFormat="1" applyFont="1" applyFill="1" applyBorder="1" applyAlignment="1" applyProtection="1">
      <alignment horizontal="right"/>
    </xf>
    <xf numFmtId="4" fontId="20" fillId="3" borderId="1" xfId="0" applyNumberFormat="1" applyFont="1" applyFill="1" applyBorder="1" applyAlignment="1" applyProtection="1">
      <alignment horizontal="right"/>
    </xf>
    <xf numFmtId="43" fontId="3" fillId="0" borderId="15" xfId="1" applyFont="1" applyFill="1" applyBorder="1" applyAlignment="1" applyProtection="1">
      <alignment horizontal="center"/>
    </xf>
    <xf numFmtId="4" fontId="20" fillId="3" borderId="10" xfId="0" applyNumberFormat="1" applyFont="1" applyFill="1" applyBorder="1" applyProtection="1"/>
    <xf numFmtId="4" fontId="20" fillId="3" borderId="11" xfId="0" applyNumberFormat="1" applyFont="1" applyFill="1" applyBorder="1" applyProtection="1"/>
    <xf numFmtId="4" fontId="4" fillId="0" borderId="25" xfId="0" applyNumberFormat="1" applyFont="1" applyFill="1" applyBorder="1" applyAlignment="1" applyProtection="1">
      <alignment horizontal="right"/>
    </xf>
    <xf numFmtId="183" fontId="4" fillId="0" borderId="0" xfId="1" applyNumberFormat="1" applyFont="1" applyFill="1" applyBorder="1" applyProtection="1"/>
    <xf numFmtId="0" fontId="6" fillId="3" borderId="38" xfId="0" applyFont="1" applyFill="1" applyBorder="1" applyAlignment="1" applyProtection="1">
      <alignment horizontal="right"/>
    </xf>
    <xf numFmtId="43" fontId="3" fillId="0" borderId="13" xfId="1" applyFont="1" applyFill="1" applyBorder="1" applyProtection="1">
      <protection locked="0"/>
    </xf>
    <xf numFmtId="4" fontId="6" fillId="3" borderId="19" xfId="0" applyNumberFormat="1" applyFont="1" applyFill="1" applyBorder="1" applyProtection="1"/>
    <xf numFmtId="4" fontId="4" fillId="0" borderId="19" xfId="0" applyNumberFormat="1" applyFont="1" applyFill="1" applyBorder="1" applyAlignment="1" applyProtection="1">
      <alignment horizontal="right"/>
    </xf>
    <xf numFmtId="183" fontId="10" fillId="2" borderId="26" xfId="1" applyNumberFormat="1" applyFont="1" applyFill="1" applyBorder="1" applyAlignment="1" applyProtection="1">
      <alignment horizontal="right"/>
    </xf>
    <xf numFmtId="0" fontId="11" fillId="2" borderId="39" xfId="0" applyFont="1" applyFill="1" applyBorder="1" applyProtection="1"/>
    <xf numFmtId="43" fontId="6" fillId="3" borderId="19" xfId="1" applyFont="1" applyFill="1" applyBorder="1" applyAlignment="1">
      <alignment horizontal="right"/>
    </xf>
    <xf numFmtId="2" fontId="6" fillId="3" borderId="19" xfId="0" applyNumberFormat="1" applyFont="1" applyFill="1" applyBorder="1" applyProtection="1"/>
    <xf numFmtId="2" fontId="4" fillId="0" borderId="19" xfId="0" applyNumberFormat="1" applyFont="1" applyFill="1" applyBorder="1" applyAlignment="1" applyProtection="1">
      <alignment horizontal="right"/>
    </xf>
    <xf numFmtId="43" fontId="4" fillId="0" borderId="19" xfId="1" applyFont="1" applyFill="1" applyBorder="1" applyAlignment="1" applyProtection="1">
      <alignment horizontal="right"/>
    </xf>
    <xf numFmtId="2" fontId="6" fillId="3" borderId="19" xfId="0" applyNumberFormat="1" applyFont="1" applyFill="1" applyBorder="1" applyAlignment="1">
      <alignment horizontal="right"/>
    </xf>
    <xf numFmtId="2" fontId="4" fillId="3" borderId="13" xfId="0" applyNumberFormat="1" applyFont="1" applyFill="1" applyBorder="1" applyAlignment="1">
      <alignment horizontal="right"/>
    </xf>
    <xf numFmtId="2" fontId="20" fillId="3" borderId="13" xfId="0" applyNumberFormat="1" applyFont="1" applyFill="1" applyBorder="1" applyAlignment="1">
      <alignment horizontal="right"/>
    </xf>
    <xf numFmtId="0" fontId="3" fillId="0" borderId="0" xfId="0" applyFont="1" applyFill="1" applyBorder="1" applyAlignment="1" applyProtection="1">
      <alignment horizontal="right"/>
      <protection locked="0"/>
    </xf>
    <xf numFmtId="0" fontId="3" fillId="0" borderId="8" xfId="0" applyFont="1" applyFill="1" applyBorder="1" applyAlignment="1" applyProtection="1">
      <alignment horizontal="right"/>
      <protection locked="0"/>
    </xf>
    <xf numFmtId="2" fontId="3" fillId="0" borderId="0" xfId="0" applyNumberFormat="1" applyFont="1" applyFill="1" applyBorder="1" applyAlignment="1" applyProtection="1">
      <alignment horizontal="right"/>
      <protection locked="0"/>
    </xf>
    <xf numFmtId="0" fontId="3" fillId="0" borderId="6" xfId="0" applyFont="1" applyFill="1" applyBorder="1" applyAlignment="1" applyProtection="1">
      <alignment horizontal="right"/>
      <protection locked="0"/>
    </xf>
    <xf numFmtId="0" fontId="20" fillId="3" borderId="13" xfId="0" applyFont="1" applyFill="1" applyBorder="1" applyAlignment="1" applyProtection="1">
      <alignment horizontal="right"/>
    </xf>
    <xf numFmtId="0" fontId="20" fillId="3" borderId="9" xfId="0" applyFont="1" applyFill="1" applyBorder="1" applyAlignment="1" applyProtection="1">
      <alignment horizontal="right"/>
    </xf>
    <xf numFmtId="2" fontId="20" fillId="3" borderId="13" xfId="0" applyNumberFormat="1" applyFont="1" applyFill="1" applyBorder="1" applyAlignment="1" applyProtection="1">
      <alignment horizontal="right"/>
    </xf>
    <xf numFmtId="2" fontId="3" fillId="0" borderId="8" xfId="0" applyNumberFormat="1" applyFont="1" applyFill="1" applyBorder="1" applyAlignment="1" applyProtection="1">
      <alignment horizontal="right"/>
      <protection locked="0"/>
    </xf>
    <xf numFmtId="0" fontId="3" fillId="0" borderId="11" xfId="0" applyFont="1" applyFill="1" applyBorder="1" applyAlignment="1" applyProtection="1">
      <alignment horizontal="right"/>
      <protection locked="0"/>
    </xf>
    <xf numFmtId="0" fontId="3" fillId="0" borderId="37" xfId="0" applyFont="1" applyFill="1" applyBorder="1" applyAlignment="1" applyProtection="1">
      <alignment horizontal="right"/>
      <protection locked="0"/>
    </xf>
    <xf numFmtId="2" fontId="3" fillId="0" borderId="11" xfId="0" applyNumberFormat="1" applyFont="1" applyFill="1" applyBorder="1" applyAlignment="1" applyProtection="1">
      <alignment horizontal="right"/>
      <protection locked="0"/>
    </xf>
    <xf numFmtId="0" fontId="3" fillId="0" borderId="40" xfId="0" applyFont="1" applyFill="1" applyBorder="1" applyAlignment="1" applyProtection="1">
      <alignment horizontal="right"/>
      <protection locked="0"/>
    </xf>
    <xf numFmtId="4" fontId="20" fillId="3" borderId="17" xfId="0" applyNumberFormat="1" applyFont="1" applyFill="1" applyBorder="1" applyAlignment="1" applyProtection="1">
      <alignment horizontal="center"/>
    </xf>
    <xf numFmtId="4" fontId="20" fillId="3" borderId="10" xfId="0" applyNumberFormat="1" applyFont="1" applyFill="1" applyBorder="1" applyAlignment="1" applyProtection="1">
      <alignment horizontal="center"/>
    </xf>
    <xf numFmtId="0" fontId="20" fillId="3" borderId="17" xfId="0" applyFont="1" applyFill="1" applyBorder="1" applyAlignment="1" applyProtection="1">
      <alignment horizontal="center"/>
    </xf>
    <xf numFmtId="0" fontId="20" fillId="3" borderId="10" xfId="0" applyFont="1" applyFill="1" applyBorder="1" applyAlignment="1" applyProtection="1">
      <alignment horizontal="center"/>
    </xf>
    <xf numFmtId="43" fontId="3" fillId="0" borderId="15" xfId="1" applyFont="1" applyFill="1" applyBorder="1" applyAlignment="1">
      <alignment horizontal="center"/>
    </xf>
    <xf numFmtId="4" fontId="20" fillId="3" borderId="17" xfId="0" applyNumberFormat="1" applyFont="1" applyFill="1" applyBorder="1" applyAlignment="1">
      <alignment horizontal="center"/>
    </xf>
    <xf numFmtId="43" fontId="3" fillId="0" borderId="4" xfId="1" applyFont="1" applyFill="1" applyBorder="1" applyAlignment="1">
      <alignment horizontal="center"/>
    </xf>
    <xf numFmtId="4" fontId="20" fillId="3" borderId="33" xfId="0" applyNumberFormat="1" applyFont="1" applyFill="1" applyBorder="1" applyAlignment="1">
      <alignment horizontal="center"/>
    </xf>
    <xf numFmtId="4" fontId="20" fillId="3" borderId="10" xfId="0" applyNumberFormat="1" applyFont="1" applyFill="1" applyBorder="1" applyAlignment="1">
      <alignment horizontal="center"/>
    </xf>
    <xf numFmtId="4" fontId="20" fillId="3" borderId="13" xfId="0" applyNumberFormat="1" applyFont="1" applyFill="1" applyBorder="1" applyAlignment="1">
      <alignment horizontal="center"/>
    </xf>
    <xf numFmtId="4" fontId="3" fillId="4" borderId="10" xfId="0" applyNumberFormat="1" applyFont="1" applyFill="1" applyBorder="1" applyAlignment="1">
      <alignment horizontal="center"/>
    </xf>
    <xf numFmtId="43" fontId="3" fillId="0" borderId="17" xfId="1" applyFont="1" applyFill="1" applyBorder="1" applyAlignment="1">
      <alignment horizontal="center"/>
    </xf>
    <xf numFmtId="0" fontId="20" fillId="3" borderId="17" xfId="0" applyFont="1" applyFill="1" applyBorder="1" applyAlignment="1">
      <alignment horizontal="center"/>
    </xf>
    <xf numFmtId="43" fontId="3" fillId="0" borderId="33" xfId="1" applyFont="1" applyFill="1" applyBorder="1" applyAlignment="1">
      <alignment horizontal="center"/>
    </xf>
    <xf numFmtId="0" fontId="20" fillId="3" borderId="33" xfId="0" applyFont="1" applyFill="1" applyBorder="1" applyAlignment="1">
      <alignment horizontal="center"/>
    </xf>
    <xf numFmtId="0" fontId="20" fillId="3" borderId="10" xfId="0" applyFont="1" applyFill="1" applyBorder="1" applyAlignment="1">
      <alignment horizontal="center"/>
    </xf>
    <xf numFmtId="0" fontId="20" fillId="3" borderId="13" xfId="0" applyFont="1" applyFill="1" applyBorder="1" applyAlignment="1">
      <alignment horizontal="center"/>
    </xf>
    <xf numFmtId="0" fontId="6" fillId="3" borderId="13" xfId="0" applyFont="1" applyFill="1" applyBorder="1" applyAlignment="1">
      <alignment horizontal="center"/>
    </xf>
    <xf numFmtId="0" fontId="25"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center"/>
    </xf>
    <xf numFmtId="0" fontId="25" fillId="0" borderId="0" xfId="0" quotePrefix="1" applyFont="1" applyAlignment="1">
      <alignment horizontal="left" vertical="top" wrapText="1"/>
    </xf>
    <xf numFmtId="0" fontId="25" fillId="3" borderId="0" xfId="0" applyFont="1" applyFill="1" applyAlignment="1">
      <alignment horizontal="left" vertical="top" wrapText="1"/>
    </xf>
    <xf numFmtId="0" fontId="25" fillId="3" borderId="0" xfId="0" applyFont="1" applyFill="1" applyAlignment="1">
      <alignment horizontal="left" vertical="top"/>
    </xf>
    <xf numFmtId="0" fontId="33" fillId="0" borderId="0" xfId="0" applyFont="1" applyAlignment="1">
      <alignment horizontal="left" wrapText="1"/>
    </xf>
    <xf numFmtId="0" fontId="25" fillId="0" borderId="0" xfId="0" applyFont="1" applyAlignment="1">
      <alignment horizontal="left" wrapText="1"/>
    </xf>
    <xf numFmtId="0" fontId="34" fillId="0" borderId="0" xfId="0" applyFont="1" applyAlignment="1">
      <alignment horizontal="center"/>
    </xf>
    <xf numFmtId="0" fontId="25" fillId="3" borderId="0" xfId="0" applyFont="1" applyFill="1" applyAlignment="1">
      <alignment horizontal="left" vertical="center" wrapText="1"/>
    </xf>
    <xf numFmtId="0" fontId="25" fillId="3" borderId="0" xfId="0" applyFont="1" applyFill="1" applyAlignment="1">
      <alignment horizontal="left" vertical="center"/>
    </xf>
    <xf numFmtId="0" fontId="3" fillId="0" borderId="27" xfId="0" applyFont="1" applyFill="1" applyBorder="1" applyAlignment="1" applyProtection="1">
      <alignment horizontal="left" wrapText="1"/>
    </xf>
    <xf numFmtId="0" fontId="3" fillId="0" borderId="29" xfId="0" applyFont="1" applyFill="1" applyBorder="1" applyAlignment="1" applyProtection="1">
      <alignment horizontal="left" wrapText="1"/>
    </xf>
    <xf numFmtId="0" fontId="3" fillId="0" borderId="41" xfId="0" applyFont="1" applyFill="1" applyBorder="1" applyAlignment="1" applyProtection="1">
      <alignment horizontal="left" wrapText="1"/>
    </xf>
    <xf numFmtId="0" fontId="20" fillId="3" borderId="27" xfId="0" applyFont="1" applyFill="1" applyBorder="1" applyAlignment="1" applyProtection="1">
      <alignment horizontal="left" wrapText="1"/>
    </xf>
    <xf numFmtId="0" fontId="20" fillId="3" borderId="29" xfId="0" applyFont="1" applyFill="1" applyBorder="1" applyAlignment="1" applyProtection="1">
      <alignment horizontal="left" wrapText="1"/>
    </xf>
    <xf numFmtId="0" fontId="20" fillId="3" borderId="41" xfId="0" applyFont="1" applyFill="1" applyBorder="1" applyAlignment="1" applyProtection="1">
      <alignment horizontal="left" wrapText="1"/>
    </xf>
    <xf numFmtId="0" fontId="3" fillId="0" borderId="0" xfId="0" applyFont="1" applyFill="1" applyBorder="1" applyAlignment="1" applyProtection="1">
      <alignment horizontal="center"/>
    </xf>
    <xf numFmtId="4" fontId="4" fillId="0" borderId="20" xfId="0" applyNumberFormat="1" applyFont="1" applyFill="1" applyBorder="1" applyAlignment="1">
      <alignment horizontal="center"/>
    </xf>
    <xf numFmtId="4" fontId="4" fillId="0" borderId="21" xfId="0" applyNumberFormat="1" applyFont="1" applyFill="1" applyBorder="1" applyAlignment="1">
      <alignment horizontal="center"/>
    </xf>
    <xf numFmtId="4" fontId="3" fillId="0" borderId="27" xfId="0" applyNumberFormat="1" applyFont="1" applyFill="1" applyBorder="1" applyAlignment="1">
      <alignment horizontal="center"/>
    </xf>
    <xf numFmtId="4" fontId="3" fillId="0" borderId="41" xfId="0" applyNumberFormat="1" applyFont="1" applyFill="1" applyBorder="1" applyAlignment="1">
      <alignment horizontal="center"/>
    </xf>
    <xf numFmtId="4" fontId="3" fillId="0" borderId="22" xfId="0" applyNumberFormat="1" applyFont="1" applyFill="1" applyBorder="1" applyAlignment="1" applyProtection="1">
      <alignment horizontal="center"/>
      <protection locked="0"/>
    </xf>
    <xf numFmtId="4" fontId="3" fillId="0" borderId="36" xfId="0" applyNumberFormat="1" applyFont="1" applyFill="1" applyBorder="1" applyAlignment="1" applyProtection="1">
      <alignment horizontal="center"/>
      <protection locked="0"/>
    </xf>
    <xf numFmtId="0" fontId="3" fillId="0" borderId="17" xfId="0" applyFont="1" applyFill="1" applyBorder="1" applyAlignment="1">
      <alignment horizontal="center" textRotation="90" wrapText="1"/>
    </xf>
    <xf numFmtId="0" fontId="3" fillId="0" borderId="33" xfId="0" applyFont="1" applyFill="1" applyBorder="1" applyAlignment="1">
      <alignment horizontal="center" textRotation="90"/>
    </xf>
    <xf numFmtId="0" fontId="3" fillId="0" borderId="10" xfId="0" applyFont="1" applyFill="1" applyBorder="1" applyAlignment="1">
      <alignment horizontal="center" textRotation="90"/>
    </xf>
    <xf numFmtId="0" fontId="3" fillId="0" borderId="17" xfId="0" applyFont="1" applyFill="1" applyBorder="1" applyAlignment="1">
      <alignment horizontal="center" textRotation="90"/>
    </xf>
    <xf numFmtId="4" fontId="3" fillId="0" borderId="30" xfId="0" applyNumberFormat="1" applyFont="1" applyFill="1" applyBorder="1" applyAlignment="1" applyProtection="1">
      <alignment horizontal="center"/>
      <protection locked="0"/>
    </xf>
    <xf numFmtId="4" fontId="3" fillId="0" borderId="42" xfId="0" applyNumberFormat="1" applyFont="1" applyFill="1" applyBorder="1" applyAlignment="1" applyProtection="1">
      <alignment horizontal="center"/>
      <protection locked="0"/>
    </xf>
    <xf numFmtId="4" fontId="3" fillId="0" borderId="22" xfId="0" applyNumberFormat="1" applyFont="1" applyFill="1"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36" xfId="0" applyBorder="1" applyAlignment="1" applyProtection="1">
      <alignment horizontal="left" wrapText="1"/>
      <protection locked="0"/>
    </xf>
    <xf numFmtId="4" fontId="3" fillId="0" borderId="1" xfId="0" applyNumberFormat="1" applyFont="1" applyFill="1" applyBorder="1" applyAlignment="1" applyProtection="1">
      <alignment horizontal="left" wrapText="1"/>
      <protection locked="0"/>
    </xf>
    <xf numFmtId="4" fontId="3" fillId="0" borderId="3" xfId="0" applyNumberFormat="1" applyFont="1" applyFill="1" applyBorder="1" applyAlignment="1" applyProtection="1">
      <alignment horizontal="left" wrapText="1"/>
      <protection locked="0"/>
    </xf>
    <xf numFmtId="4" fontId="3" fillId="0" borderId="12" xfId="0" applyNumberFormat="1" applyFont="1" applyFill="1" applyBorder="1" applyAlignment="1" applyProtection="1">
      <alignment horizontal="left" wrapText="1"/>
      <protection locked="0"/>
    </xf>
    <xf numFmtId="4" fontId="3" fillId="0" borderId="15" xfId="0" applyNumberFormat="1" applyFont="1" applyFill="1" applyBorder="1" applyAlignment="1" applyProtection="1">
      <alignment horizontal="left" wrapText="1"/>
      <protection locked="0"/>
    </xf>
    <xf numFmtId="4" fontId="3" fillId="0" borderId="2" xfId="0" applyNumberFormat="1" applyFont="1" applyFill="1" applyBorder="1" applyAlignment="1" applyProtection="1">
      <alignment horizontal="left" wrapText="1"/>
      <protection locked="0"/>
    </xf>
    <xf numFmtId="4" fontId="3" fillId="0" borderId="9" xfId="0" applyNumberFormat="1" applyFont="1" applyFill="1" applyBorder="1" applyAlignment="1" applyProtection="1">
      <alignment horizontal="left" wrapText="1"/>
      <protection locked="0"/>
    </xf>
    <xf numFmtId="4" fontId="3" fillId="0" borderId="4" xfId="0" applyNumberFormat="1" applyFont="1" applyFill="1" applyBorder="1" applyAlignment="1">
      <alignment horizontal="center"/>
    </xf>
    <xf numFmtId="4" fontId="3" fillId="0" borderId="11" xfId="0" applyNumberFormat="1" applyFont="1" applyFill="1" applyBorder="1" applyAlignment="1">
      <alignment horizontal="center"/>
    </xf>
    <xf numFmtId="4" fontId="3" fillId="0" borderId="30" xfId="0" applyNumberFormat="1" applyFont="1" applyFill="1" applyBorder="1" applyAlignment="1" applyProtection="1">
      <alignment horizontal="left" wrapText="1"/>
      <protection locked="0"/>
    </xf>
    <xf numFmtId="4" fontId="3" fillId="0" borderId="34" xfId="0" applyNumberFormat="1" applyFont="1" applyFill="1" applyBorder="1" applyAlignment="1" applyProtection="1">
      <alignment horizontal="left" wrapText="1"/>
      <protection locked="0"/>
    </xf>
    <xf numFmtId="4" fontId="3" fillId="0" borderId="42" xfId="0" applyNumberFormat="1" applyFont="1" applyFill="1" applyBorder="1" applyAlignment="1" applyProtection="1">
      <alignment horizontal="left" wrapText="1"/>
      <protection locked="0"/>
    </xf>
    <xf numFmtId="4" fontId="3" fillId="0" borderId="27" xfId="0" applyNumberFormat="1" applyFont="1" applyFill="1" applyBorder="1" applyAlignment="1" applyProtection="1">
      <alignment horizontal="left" wrapText="1"/>
      <protection locked="0"/>
    </xf>
    <xf numFmtId="4" fontId="3" fillId="0" borderId="29" xfId="0" applyNumberFormat="1" applyFont="1" applyFill="1" applyBorder="1" applyAlignment="1" applyProtection="1">
      <alignment horizontal="left" wrapText="1"/>
      <protection locked="0"/>
    </xf>
    <xf numFmtId="4" fontId="3" fillId="0" borderId="41" xfId="0" applyNumberFormat="1" applyFont="1" applyFill="1" applyBorder="1" applyAlignment="1" applyProtection="1">
      <alignment horizontal="left" wrapText="1"/>
      <protection locked="0"/>
    </xf>
    <xf numFmtId="0" fontId="3" fillId="0" borderId="15" xfId="0" applyFont="1" applyFill="1" applyBorder="1" applyAlignment="1" applyProtection="1">
      <alignment horizontal="left"/>
      <protection locked="0"/>
    </xf>
    <xf numFmtId="0" fontId="3" fillId="0" borderId="2" xfId="0" applyFont="1" applyFill="1" applyBorder="1" applyAlignment="1" applyProtection="1">
      <alignment horizontal="left"/>
      <protection locked="0"/>
    </xf>
    <xf numFmtId="0" fontId="3" fillId="0" borderId="9" xfId="0" applyFont="1" applyFill="1" applyBorder="1" applyAlignment="1" applyProtection="1">
      <alignment horizontal="left"/>
      <protection locked="0"/>
    </xf>
    <xf numFmtId="0" fontId="3" fillId="0" borderId="7" xfId="0" applyFont="1" applyFill="1" applyBorder="1" applyAlignment="1" applyProtection="1">
      <alignment horizontal="left"/>
      <protection locked="0"/>
    </xf>
    <xf numFmtId="0" fontId="3" fillId="0" borderId="8" xfId="0" applyFont="1" applyFill="1" applyBorder="1" applyAlignment="1" applyProtection="1">
      <alignment horizontal="left"/>
      <protection locked="0"/>
    </xf>
    <xf numFmtId="0" fontId="3" fillId="0" borderId="37" xfId="0" applyFont="1" applyFill="1" applyBorder="1" applyAlignment="1" applyProtection="1">
      <alignment horizontal="left"/>
      <protection locked="0"/>
    </xf>
    <xf numFmtId="0" fontId="3" fillId="0" borderId="5" xfId="0" applyFont="1" applyFill="1" applyBorder="1" applyAlignment="1" applyProtection="1">
      <alignment horizontal="left"/>
      <protection locked="0"/>
    </xf>
    <xf numFmtId="0" fontId="3" fillId="0" borderId="6" xfId="0" applyFont="1" applyFill="1" applyBorder="1" applyAlignment="1" applyProtection="1">
      <alignment horizontal="left"/>
      <protection locked="0"/>
    </xf>
    <xf numFmtId="0" fontId="3" fillId="0" borderId="40" xfId="0" applyFont="1" applyFill="1" applyBorder="1" applyAlignment="1" applyProtection="1">
      <alignment horizontal="left"/>
      <protection locked="0"/>
    </xf>
    <xf numFmtId="0" fontId="3" fillId="0" borderId="1" xfId="0" applyFont="1" applyFill="1" applyBorder="1" applyAlignment="1" applyProtection="1">
      <alignment horizontal="left"/>
      <protection locked="0"/>
    </xf>
    <xf numFmtId="0" fontId="3" fillId="0" borderId="3" xfId="0" applyFont="1" applyFill="1" applyBorder="1" applyAlignment="1" applyProtection="1">
      <alignment horizontal="left"/>
      <protection locked="0"/>
    </xf>
    <xf numFmtId="0" fontId="3" fillId="0" borderId="12" xfId="0" applyFont="1" applyFill="1" applyBorder="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I2" noThreeD="1"/>
</file>

<file path=xl/ctrlProps/ctrlProp2.xml><?xml version="1.0" encoding="utf-8"?>
<formControlPr xmlns="http://schemas.microsoft.com/office/spreadsheetml/2009/9/main" objectType="Radio"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266700</xdr:colOff>
      <xdr:row>0</xdr:row>
      <xdr:rowOff>742950</xdr:rowOff>
    </xdr:to>
    <xdr:pic>
      <xdr:nvPicPr>
        <xdr:cNvPr id="15391" name="Picture 4">
          <a:extLst>
            <a:ext uri="{FF2B5EF4-FFF2-40B4-BE49-F238E27FC236}">
              <a16:creationId xmlns:a16="http://schemas.microsoft.com/office/drawing/2014/main" id="{8677DD61-538D-7AA1-B55C-7EB49B198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457200</xdr:colOff>
          <xdr:row>0</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id="{27CEB966-3647-E368-E2D7-CC6FC32258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9525</xdr:colOff>
      <xdr:row>0</xdr:row>
      <xdr:rowOff>0</xdr:rowOff>
    </xdr:from>
    <xdr:to>
      <xdr:col>0</xdr:col>
      <xdr:colOff>457200</xdr:colOff>
      <xdr:row>0</xdr:row>
      <xdr:rowOff>0</xdr:rowOff>
    </xdr:to>
    <xdr:pic>
      <xdr:nvPicPr>
        <xdr:cNvPr id="1131" name="Picture 4">
          <a:extLst>
            <a:ext uri="{FF2B5EF4-FFF2-40B4-BE49-F238E27FC236}">
              <a16:creationId xmlns:a16="http://schemas.microsoft.com/office/drawing/2014/main" id="{3C545630-C1A8-0D2F-4F55-0F9FB67FF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447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238125</xdr:colOff>
          <xdr:row>9</xdr:row>
          <xdr:rowOff>0</xdr:rowOff>
        </xdr:from>
        <xdr:to>
          <xdr:col>0</xdr:col>
          <xdr:colOff>476250</xdr:colOff>
          <xdr:row>9</xdr:row>
          <xdr:rowOff>209550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723C1808-C5C9-FADD-79A4-052C04798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7</xdr:row>
          <xdr:rowOff>0</xdr:rowOff>
        </xdr:from>
        <xdr:to>
          <xdr:col>0</xdr:col>
          <xdr:colOff>457200</xdr:colOff>
          <xdr:row>7</xdr:row>
          <xdr:rowOff>209550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67EC0C18-C257-3FCB-42A8-4FC5CACD2F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47625</xdr:colOff>
      <xdr:row>0</xdr:row>
      <xdr:rowOff>28575</xdr:rowOff>
    </xdr:from>
    <xdr:to>
      <xdr:col>2</xdr:col>
      <xdr:colOff>723900</xdr:colOff>
      <xdr:row>0</xdr:row>
      <xdr:rowOff>704850</xdr:rowOff>
    </xdr:to>
    <xdr:pic>
      <xdr:nvPicPr>
        <xdr:cNvPr id="1132" name="Picture 28">
          <a:extLst>
            <a:ext uri="{FF2B5EF4-FFF2-40B4-BE49-F238E27FC236}">
              <a16:creationId xmlns:a16="http://schemas.microsoft.com/office/drawing/2014/main" id="{77553867-FF79-3BEE-F1FF-A0E4BD8EFE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62688"/>
        <a:stretch>
          <a:fillRect/>
        </a:stretch>
      </xdr:blipFill>
      <xdr:spPr bwMode="auto">
        <a:xfrm>
          <a:off x="47625" y="28575"/>
          <a:ext cx="23812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0</xdr:row>
      <xdr:rowOff>76200</xdr:rowOff>
    </xdr:from>
    <xdr:to>
      <xdr:col>9</xdr:col>
      <xdr:colOff>9525</xdr:colOff>
      <xdr:row>1</xdr:row>
      <xdr:rowOff>9525</xdr:rowOff>
    </xdr:to>
    <xdr:pic>
      <xdr:nvPicPr>
        <xdr:cNvPr id="1133" name="Picture 28">
          <a:extLst>
            <a:ext uri="{FF2B5EF4-FFF2-40B4-BE49-F238E27FC236}">
              <a16:creationId xmlns:a16="http://schemas.microsoft.com/office/drawing/2014/main" id="{E190D49C-A332-FD46-1639-85FB0ACB5E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1643"/>
        <a:stretch>
          <a:fillRect/>
        </a:stretch>
      </xdr:blipFill>
      <xdr:spPr bwMode="auto">
        <a:xfrm>
          <a:off x="4419600" y="76200"/>
          <a:ext cx="3343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A66B30F2-850C-68AC-CDC8-A8AE8C3E7E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0</xdr:colOff>
          <xdr:row>0</xdr:row>
          <xdr:rowOff>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B326F237-9ECD-FA40-364C-FFFFF889E8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2C8D6A1-F82A-31FD-E2DD-713C435623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0</xdr:colOff>
          <xdr:row>0</xdr:row>
          <xdr:rowOff>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D3FE5DCD-207D-BB8D-278B-B754B94323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92532809-4DD4-49F0-14A9-24B274F567A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0</xdr:colOff>
          <xdr:row>0</xdr:row>
          <xdr:rowOff>0</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6129B37F-2419-DD4F-EC75-8E199D0453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19050</xdr:colOff>
          <xdr:row>0</xdr:row>
          <xdr:rowOff>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AFAF4A05-2880-81AF-CB5A-422CCD0C06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1</xdr:col>
          <xdr:colOff>0</xdr:colOff>
          <xdr:row>0</xdr:row>
          <xdr:rowOff>0</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5F5BDC33-A5E3-40FA-F4FB-576FBC8ABB5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5.bin"/><Relationship Id="rId5" Type="http://schemas.openxmlformats.org/officeDocument/2006/relationships/image" Target="../media/image2.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7.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oleObject" Target="../embeddings/oleObject9.bin"/><Relationship Id="rId5" Type="http://schemas.openxmlformats.org/officeDocument/2006/relationships/image" Target="../media/image2.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Layout" zoomScaleNormal="100" workbookViewId="0">
      <selection activeCell="I37" sqref="I37"/>
    </sheetView>
  </sheetViews>
  <sheetFormatPr defaultColWidth="8.85546875" defaultRowHeight="12.75"/>
  <cols>
    <col min="1" max="1" width="4.28515625" style="47" customWidth="1"/>
    <col min="2" max="2" width="5.28515625" style="274" customWidth="1"/>
    <col min="3" max="9" width="8.85546875" style="47" customWidth="1"/>
    <col min="10" max="10" width="18.7109375" style="47" customWidth="1"/>
    <col min="11" max="16384" width="8.85546875" style="47"/>
  </cols>
  <sheetData>
    <row r="1" spans="1:10" ht="67.5" customHeight="1">
      <c r="A1" s="351"/>
      <c r="B1" s="351"/>
      <c r="C1" s="351"/>
      <c r="D1" s="351"/>
      <c r="E1" s="351"/>
      <c r="F1" s="351"/>
      <c r="G1" s="351"/>
      <c r="H1" s="351"/>
      <c r="I1" s="351"/>
      <c r="J1" s="351"/>
    </row>
    <row r="2" spans="1:10" s="192" customFormat="1" ht="20.25">
      <c r="A2" s="191" t="s">
        <v>162</v>
      </c>
      <c r="B2" s="195"/>
    </row>
    <row r="4" spans="1:10" ht="7.5" customHeight="1"/>
    <row r="5" spans="1:10" s="197" customFormat="1" ht="20.25">
      <c r="A5" s="357" t="s">
        <v>35</v>
      </c>
      <c r="B5" s="357"/>
      <c r="C5" s="357"/>
      <c r="D5" s="357"/>
      <c r="E5" s="357"/>
      <c r="F5" s="357"/>
      <c r="G5" s="357"/>
      <c r="H5" s="357"/>
      <c r="I5" s="357"/>
      <c r="J5" s="357"/>
    </row>
    <row r="7" spans="1:10" ht="15">
      <c r="A7" s="193" t="s">
        <v>36</v>
      </c>
    </row>
    <row r="9" spans="1:10">
      <c r="B9" s="278" t="s">
        <v>37</v>
      </c>
    </row>
    <row r="10" spans="1:10" ht="33" customHeight="1">
      <c r="B10" s="275">
        <v>1</v>
      </c>
      <c r="C10" s="349" t="s">
        <v>163</v>
      </c>
      <c r="D10" s="349"/>
      <c r="E10" s="349"/>
      <c r="F10" s="349"/>
      <c r="G10" s="349"/>
      <c r="H10" s="349"/>
      <c r="I10" s="349"/>
      <c r="J10" s="349"/>
    </row>
    <row r="11" spans="1:10" ht="28.9" customHeight="1">
      <c r="B11" s="275">
        <f>B10+1</f>
        <v>2</v>
      </c>
      <c r="C11" s="349" t="s">
        <v>38</v>
      </c>
      <c r="D11" s="349"/>
      <c r="E11" s="349"/>
      <c r="F11" s="349"/>
      <c r="G11" s="349"/>
      <c r="H11" s="349"/>
      <c r="I11" s="349"/>
      <c r="J11" s="349"/>
    </row>
    <row r="12" spans="1:10" ht="29.45" customHeight="1">
      <c r="B12" s="275">
        <f>B11+1</f>
        <v>3</v>
      </c>
      <c r="C12" s="349" t="s">
        <v>39</v>
      </c>
      <c r="D12" s="349"/>
      <c r="E12" s="349"/>
      <c r="F12" s="349"/>
      <c r="G12" s="349"/>
      <c r="H12" s="349"/>
      <c r="I12" s="349"/>
      <c r="J12" s="349"/>
    </row>
    <row r="13" spans="1:10" ht="29.45" customHeight="1">
      <c r="B13" s="275">
        <f>B12+1</f>
        <v>4</v>
      </c>
      <c r="C13" s="349" t="s">
        <v>40</v>
      </c>
      <c r="D13" s="349"/>
      <c r="E13" s="349"/>
      <c r="F13" s="349"/>
      <c r="G13" s="349"/>
      <c r="H13" s="349"/>
      <c r="I13" s="349"/>
      <c r="J13" s="349"/>
    </row>
    <row r="14" spans="1:10" ht="36" customHeight="1">
      <c r="B14" s="275">
        <f>B13+1</f>
        <v>5</v>
      </c>
      <c r="C14" s="349" t="s">
        <v>41</v>
      </c>
      <c r="D14" s="349"/>
      <c r="E14" s="349"/>
      <c r="F14" s="349"/>
      <c r="G14" s="349"/>
      <c r="H14" s="349"/>
      <c r="I14" s="349"/>
      <c r="J14" s="349"/>
    </row>
    <row r="15" spans="1:10" ht="69.75" customHeight="1">
      <c r="B15" s="275">
        <f>B14+1</f>
        <v>6</v>
      </c>
      <c r="C15" s="350" t="s">
        <v>133</v>
      </c>
      <c r="D15" s="349"/>
      <c r="E15" s="349"/>
      <c r="F15" s="349"/>
      <c r="G15" s="349"/>
      <c r="H15" s="349"/>
      <c r="I15" s="349"/>
      <c r="J15" s="349"/>
    </row>
    <row r="16" spans="1:10" ht="27.6" customHeight="1">
      <c r="A16" s="198"/>
      <c r="B16" s="276"/>
      <c r="C16" s="358" t="s">
        <v>42</v>
      </c>
      <c r="D16" s="359"/>
      <c r="E16" s="359"/>
      <c r="F16" s="359"/>
      <c r="G16" s="359"/>
      <c r="H16" s="359"/>
      <c r="I16" s="359"/>
      <c r="J16" s="359"/>
    </row>
    <row r="17" spans="1:10" ht="36.75" customHeight="1">
      <c r="A17" s="199"/>
      <c r="B17" s="276">
        <f>B15+1</f>
        <v>7</v>
      </c>
      <c r="C17" s="353" t="s">
        <v>43</v>
      </c>
      <c r="D17" s="354"/>
      <c r="E17" s="354"/>
      <c r="F17" s="354"/>
      <c r="G17" s="354"/>
      <c r="H17" s="354"/>
      <c r="I17" s="354"/>
      <c r="J17" s="354"/>
    </row>
    <row r="18" spans="1:10">
      <c r="D18" s="277"/>
      <c r="E18" s="277"/>
      <c r="F18" s="277"/>
      <c r="G18" s="277"/>
      <c r="H18" s="277"/>
      <c r="I18" s="277"/>
      <c r="J18" s="277"/>
    </row>
    <row r="19" spans="1:10">
      <c r="D19" s="277"/>
      <c r="E19" s="277"/>
      <c r="F19" s="277"/>
      <c r="G19" s="277"/>
      <c r="H19" s="277"/>
      <c r="I19" s="277"/>
      <c r="J19" s="277"/>
    </row>
    <row r="20" spans="1:10">
      <c r="B20" s="279" t="s">
        <v>44</v>
      </c>
      <c r="D20" s="277"/>
      <c r="E20" s="277"/>
      <c r="F20" s="277"/>
      <c r="G20" s="277"/>
      <c r="H20" s="277"/>
      <c r="I20" s="277"/>
      <c r="J20" s="277"/>
    </row>
    <row r="21" spans="1:10">
      <c r="B21" s="196"/>
      <c r="D21" s="277"/>
      <c r="E21" s="277"/>
      <c r="F21" s="277"/>
      <c r="G21" s="277"/>
      <c r="H21" s="277"/>
      <c r="I21" s="277"/>
      <c r="J21" s="277"/>
    </row>
    <row r="22" spans="1:10">
      <c r="C22" s="194" t="s">
        <v>45</v>
      </c>
      <c r="D22" s="277"/>
      <c r="E22" s="277"/>
      <c r="F22" s="277"/>
      <c r="G22" s="277"/>
      <c r="H22" s="277"/>
      <c r="I22" s="277"/>
      <c r="J22" s="277"/>
    </row>
    <row r="23" spans="1:10" ht="30" customHeight="1">
      <c r="B23" s="275">
        <f>B17+1</f>
        <v>8</v>
      </c>
      <c r="C23" s="349" t="s">
        <v>46</v>
      </c>
      <c r="D23" s="349"/>
      <c r="E23" s="349"/>
      <c r="F23" s="349"/>
      <c r="G23" s="349"/>
      <c r="H23" s="349"/>
      <c r="I23" s="349"/>
      <c r="J23" s="349"/>
    </row>
    <row r="24" spans="1:10" ht="29.45" customHeight="1">
      <c r="B24" s="275">
        <f>B23+1</f>
        <v>9</v>
      </c>
      <c r="C24" s="349" t="s">
        <v>47</v>
      </c>
      <c r="D24" s="349"/>
      <c r="E24" s="349"/>
      <c r="F24" s="349"/>
      <c r="G24" s="349"/>
      <c r="H24" s="349"/>
      <c r="I24" s="349"/>
      <c r="J24" s="349"/>
    </row>
    <row r="25" spans="1:10" ht="12.6" customHeight="1">
      <c r="B25" s="275"/>
      <c r="C25" s="277"/>
      <c r="D25" s="277"/>
      <c r="E25" s="277"/>
      <c r="F25" s="277"/>
      <c r="G25" s="277"/>
      <c r="H25" s="277"/>
      <c r="I25" s="277"/>
      <c r="J25" s="277"/>
    </row>
    <row r="26" spans="1:10">
      <c r="B26" s="275"/>
      <c r="C26" s="194" t="s">
        <v>48</v>
      </c>
      <c r="D26" s="277"/>
      <c r="E26" s="277"/>
      <c r="F26" s="277"/>
      <c r="G26" s="277"/>
      <c r="H26" s="277"/>
      <c r="I26" s="277"/>
      <c r="J26" s="277"/>
    </row>
    <row r="27" spans="1:10" ht="46.15" customHeight="1">
      <c r="B27" s="275">
        <v>10</v>
      </c>
      <c r="C27" s="349" t="s">
        <v>159</v>
      </c>
      <c r="D27" s="349"/>
      <c r="E27" s="349"/>
      <c r="F27" s="349"/>
      <c r="G27" s="349"/>
      <c r="H27" s="349"/>
      <c r="I27" s="349"/>
      <c r="J27" s="349"/>
    </row>
    <row r="28" spans="1:10" ht="54" customHeight="1">
      <c r="B28" s="275">
        <v>11</v>
      </c>
      <c r="C28" s="349" t="s">
        <v>160</v>
      </c>
      <c r="D28" s="349"/>
      <c r="E28" s="349"/>
      <c r="F28" s="349"/>
      <c r="G28" s="349"/>
      <c r="H28" s="349"/>
      <c r="I28" s="349"/>
      <c r="J28" s="349"/>
    </row>
    <row r="29" spans="1:10" ht="22.15" customHeight="1">
      <c r="B29" s="275"/>
      <c r="C29" s="355" t="s">
        <v>132</v>
      </c>
      <c r="D29" s="356"/>
      <c r="E29" s="356"/>
      <c r="F29" s="356"/>
      <c r="G29" s="356"/>
      <c r="H29" s="356"/>
      <c r="I29" s="356"/>
      <c r="J29" s="356"/>
    </row>
    <row r="30" spans="1:10" ht="91.5" customHeight="1">
      <c r="B30" s="275">
        <v>12</v>
      </c>
      <c r="C30" s="352" t="s">
        <v>158</v>
      </c>
      <c r="D30" s="349"/>
      <c r="E30" s="349"/>
      <c r="F30" s="349"/>
      <c r="G30" s="349"/>
      <c r="H30" s="349"/>
      <c r="I30" s="349"/>
      <c r="J30" s="349"/>
    </row>
  </sheetData>
  <mergeCells count="16">
    <mergeCell ref="A1:J1"/>
    <mergeCell ref="C30:J30"/>
    <mergeCell ref="C17:J17"/>
    <mergeCell ref="C24:J24"/>
    <mergeCell ref="C29:J29"/>
    <mergeCell ref="C28:J28"/>
    <mergeCell ref="C27:J27"/>
    <mergeCell ref="A5:J5"/>
    <mergeCell ref="C16:J16"/>
    <mergeCell ref="C14:J14"/>
    <mergeCell ref="C23:J23"/>
    <mergeCell ref="C10:J10"/>
    <mergeCell ref="C11:J11"/>
    <mergeCell ref="C12:J12"/>
    <mergeCell ref="C13:J13"/>
    <mergeCell ref="C15:J15"/>
  </mergeCells>
  <phoneticPr fontId="0" type="noConversion"/>
  <pageMargins left="0.54" right="0.34" top="0.57999999999999996" bottom="0.59" header="0.33" footer="0.3"/>
  <pageSetup paperSize="9" scale="90" orientation="portrait" r:id="rId1"/>
  <headerFooter alignWithMargins="0">
    <oddFooter xml:space="preserve">&amp;RVersion octobre 2014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CN46"/>
  <sheetViews>
    <sheetView showZeros="0" zoomScaleNormal="100" workbookViewId="0">
      <selection activeCell="F19" sqref="F19"/>
    </sheetView>
  </sheetViews>
  <sheetFormatPr defaultColWidth="8.85546875" defaultRowHeight="14.25"/>
  <cols>
    <col min="1" max="1" width="8.7109375" style="117" customWidth="1"/>
    <col min="2" max="2" width="16.85546875" style="61" customWidth="1"/>
    <col min="3" max="3" width="18.85546875" style="61" customWidth="1"/>
    <col min="4" max="4" width="13" style="62" customWidth="1"/>
    <col min="5" max="5" width="5.42578125" style="62" customWidth="1"/>
    <col min="6" max="6" width="15.28515625" style="63" customWidth="1"/>
    <col min="7" max="7" width="7.5703125" style="61" customWidth="1"/>
    <col min="8" max="8" width="30.5703125" style="61" customWidth="1"/>
    <col min="9" max="9" width="0.5703125" style="61" hidden="1" customWidth="1"/>
    <col min="10" max="16384" width="8.85546875" style="61"/>
  </cols>
  <sheetData>
    <row r="1" spans="1:9" ht="58.5" customHeight="1">
      <c r="A1" s="366"/>
      <c r="B1" s="366"/>
      <c r="C1" s="366"/>
      <c r="D1" s="366"/>
      <c r="E1" s="366"/>
      <c r="F1" s="366"/>
      <c r="G1" s="366"/>
      <c r="H1" s="366"/>
    </row>
    <row r="2" spans="1:9" ht="24.75" customHeight="1">
      <c r="A2" s="60" t="s">
        <v>161</v>
      </c>
      <c r="D2" s="61"/>
      <c r="I2" s="118">
        <v>0</v>
      </c>
    </row>
    <row r="3" spans="1:9">
      <c r="A3" s="61"/>
      <c r="D3" s="59"/>
      <c r="G3" s="62"/>
    </row>
    <row r="4" spans="1:9" ht="19.899999999999999" customHeight="1">
      <c r="A4" s="68" t="s">
        <v>167</v>
      </c>
      <c r="B4" s="69"/>
      <c r="C4" s="69"/>
      <c r="D4" s="70"/>
      <c r="E4" s="45"/>
      <c r="F4" s="71"/>
      <c r="G4" s="72"/>
      <c r="H4" s="73"/>
    </row>
    <row r="5" spans="1:9">
      <c r="A5" s="61"/>
      <c r="D5" s="59"/>
      <c r="G5" s="62"/>
    </row>
    <row r="6" spans="1:9" ht="22.15" customHeight="1">
      <c r="A6" s="64" t="s">
        <v>51</v>
      </c>
      <c r="C6" s="48" t="s">
        <v>168</v>
      </c>
      <c r="D6" s="284" t="s">
        <v>49</v>
      </c>
      <c r="E6" s="44" t="s">
        <v>169</v>
      </c>
      <c r="G6" s="284" t="s">
        <v>50</v>
      </c>
      <c r="H6" s="37" t="s">
        <v>171</v>
      </c>
    </row>
    <row r="7" spans="1:9">
      <c r="A7" s="61"/>
      <c r="D7" s="59"/>
      <c r="G7" s="62"/>
    </row>
    <row r="8" spans="1:9" ht="18">
      <c r="A8" s="118"/>
      <c r="B8" s="65" t="s">
        <v>52</v>
      </c>
      <c r="D8" s="66" t="s">
        <v>53</v>
      </c>
      <c r="E8" s="44" t="s">
        <v>169</v>
      </c>
      <c r="F8" s="61"/>
      <c r="G8" s="284" t="s">
        <v>55</v>
      </c>
      <c r="H8" s="37" t="s">
        <v>171</v>
      </c>
    </row>
    <row r="9" spans="1:9">
      <c r="A9" s="61"/>
      <c r="D9" s="59"/>
      <c r="G9" s="62"/>
    </row>
    <row r="10" spans="1:9" ht="18">
      <c r="A10" s="118"/>
      <c r="B10" s="60" t="s">
        <v>54</v>
      </c>
      <c r="D10" s="66" t="s">
        <v>53</v>
      </c>
      <c r="E10" s="49" t="s">
        <v>170</v>
      </c>
      <c r="F10" s="61"/>
      <c r="G10" s="284" t="s">
        <v>55</v>
      </c>
      <c r="H10" s="37" t="s">
        <v>171</v>
      </c>
    </row>
    <row r="11" spans="1:9">
      <c r="A11" s="61"/>
      <c r="D11" s="59"/>
      <c r="G11" s="62"/>
    </row>
    <row r="12" spans="1:9" ht="18" customHeight="1">
      <c r="A12" s="76" t="s">
        <v>56</v>
      </c>
      <c r="C12" s="37" t="s">
        <v>11</v>
      </c>
      <c r="F12" s="61"/>
    </row>
    <row r="13" spans="1:9">
      <c r="A13" s="61"/>
      <c r="D13" s="59"/>
      <c r="G13" s="62"/>
    </row>
    <row r="14" spans="1:9" ht="16.149999999999999" customHeight="1">
      <c r="A14" s="78" t="s">
        <v>164</v>
      </c>
      <c r="H14" s="62"/>
    </row>
    <row r="15" spans="1:9" s="77" customFormat="1" ht="16.149999999999999" customHeight="1">
      <c r="A15" s="77" t="s">
        <v>165</v>
      </c>
      <c r="D15" s="75"/>
      <c r="E15" s="75"/>
      <c r="F15" s="67"/>
      <c r="H15" s="75"/>
    </row>
    <row r="16" spans="1:9" s="77" customFormat="1" ht="16.149999999999999" customHeight="1">
      <c r="A16" s="4" t="s">
        <v>166</v>
      </c>
      <c r="D16" s="75"/>
      <c r="E16" s="75"/>
      <c r="F16" s="67"/>
      <c r="H16" s="75"/>
    </row>
    <row r="17" spans="1:92">
      <c r="A17" s="61"/>
      <c r="D17" s="59"/>
      <c r="G17" s="62"/>
    </row>
    <row r="18" spans="1:92" ht="15" customHeight="1">
      <c r="A18" s="79" t="s">
        <v>0</v>
      </c>
      <c r="B18" s="77" t="s">
        <v>57</v>
      </c>
      <c r="C18" s="77"/>
    </row>
    <row r="19" spans="1:92" ht="30.6" customHeight="1">
      <c r="A19" s="80" t="s">
        <v>1</v>
      </c>
      <c r="B19" s="81" t="s">
        <v>138</v>
      </c>
      <c r="C19" s="82"/>
      <c r="D19" s="72"/>
      <c r="E19" s="72"/>
      <c r="F19" s="50">
        <f>'page 2'!P11</f>
        <v>0</v>
      </c>
      <c r="G19" s="69"/>
      <c r="H19" s="83" t="s">
        <v>135</v>
      </c>
    </row>
    <row r="20" spans="1:92" s="77" customFormat="1" ht="15">
      <c r="A20" s="84"/>
      <c r="B20" s="77" t="s">
        <v>58</v>
      </c>
      <c r="D20" s="75"/>
      <c r="E20" s="75"/>
      <c r="F20" s="51">
        <f>F19</f>
        <v>0</v>
      </c>
      <c r="G20" s="61"/>
      <c r="H20" s="77" t="s">
        <v>72</v>
      </c>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row>
    <row r="21" spans="1:92">
      <c r="A21" s="61"/>
      <c r="D21" s="59"/>
      <c r="G21" s="62"/>
    </row>
    <row r="22" spans="1:92" ht="15">
      <c r="A22" s="79" t="s">
        <v>2</v>
      </c>
      <c r="B22" s="77" t="s">
        <v>139</v>
      </c>
      <c r="C22" s="77"/>
      <c r="D22" s="75"/>
      <c r="E22" s="75"/>
      <c r="F22" s="52"/>
      <c r="H22" s="85"/>
    </row>
    <row r="23" spans="1:92" ht="28.9" customHeight="1">
      <c r="A23" s="79"/>
      <c r="B23" s="86" t="s">
        <v>138</v>
      </c>
      <c r="C23" s="87"/>
      <c r="D23" s="88"/>
      <c r="E23" s="88"/>
      <c r="F23" s="53">
        <f>F28</f>
        <v>0</v>
      </c>
      <c r="G23" s="89"/>
      <c r="H23" s="90" t="s">
        <v>136</v>
      </c>
    </row>
    <row r="24" spans="1:92">
      <c r="A24" s="91" t="s">
        <v>27</v>
      </c>
      <c r="B24" s="360" t="s">
        <v>134</v>
      </c>
      <c r="C24" s="361"/>
      <c r="D24" s="361"/>
      <c r="E24" s="362"/>
      <c r="F24" s="54">
        <f>'page 2'!P36+'page 3'!P31</f>
        <v>0</v>
      </c>
      <c r="G24" s="92"/>
      <c r="H24" s="93"/>
    </row>
    <row r="25" spans="1:92" ht="13.15" customHeight="1">
      <c r="A25" s="91" t="s">
        <v>28</v>
      </c>
      <c r="B25" s="94" t="s">
        <v>59</v>
      </c>
      <c r="C25" s="95"/>
      <c r="D25" s="95"/>
      <c r="E25" s="95"/>
      <c r="F25" s="55">
        <f>'page 4'!J31</f>
        <v>0</v>
      </c>
      <c r="G25" s="96"/>
      <c r="H25" s="97"/>
    </row>
    <row r="26" spans="1:92">
      <c r="A26" s="91" t="s">
        <v>29</v>
      </c>
      <c r="B26" s="94" t="s">
        <v>60</v>
      </c>
      <c r="C26" s="95"/>
      <c r="D26" s="95"/>
      <c r="E26" s="95"/>
      <c r="F26" s="55">
        <f>'page 4'!J62</f>
        <v>0</v>
      </c>
      <c r="G26" s="96"/>
      <c r="H26" s="98"/>
    </row>
    <row r="27" spans="1:92">
      <c r="A27" s="99" t="s">
        <v>30</v>
      </c>
      <c r="B27" s="100" t="s">
        <v>61</v>
      </c>
      <c r="C27" s="101"/>
      <c r="D27" s="101"/>
      <c r="E27" s="101"/>
      <c r="F27" s="56">
        <f>'page 5'!J23</f>
        <v>0</v>
      </c>
      <c r="G27" s="100"/>
      <c r="H27" s="102"/>
    </row>
    <row r="28" spans="1:92" ht="15">
      <c r="A28" s="84"/>
      <c r="B28" s="77" t="s">
        <v>62</v>
      </c>
      <c r="C28" s="77"/>
      <c r="F28" s="51">
        <f>SUM(F24:F27)</f>
        <v>0</v>
      </c>
      <c r="H28" s="77" t="s">
        <v>73</v>
      </c>
    </row>
    <row r="29" spans="1:92">
      <c r="A29" s="61"/>
      <c r="D29" s="59"/>
      <c r="G29" s="62"/>
    </row>
    <row r="30" spans="1:92" ht="15">
      <c r="A30" s="103" t="s">
        <v>3</v>
      </c>
      <c r="B30" s="77" t="s">
        <v>137</v>
      </c>
      <c r="C30" s="77"/>
      <c r="D30" s="61"/>
      <c r="E30" s="75"/>
      <c r="F30" s="50">
        <f>'page 5'!J52</f>
        <v>0</v>
      </c>
      <c r="G30" s="62"/>
      <c r="H30" s="77" t="s">
        <v>74</v>
      </c>
    </row>
    <row r="31" spans="1:92">
      <c r="A31" s="61"/>
      <c r="B31" s="61" t="s">
        <v>5</v>
      </c>
      <c r="D31" s="59"/>
      <c r="G31" s="62"/>
    </row>
    <row r="32" spans="1:92">
      <c r="A32" s="203" t="s">
        <v>4</v>
      </c>
      <c r="B32" s="204" t="s">
        <v>63</v>
      </c>
      <c r="C32" s="204"/>
      <c r="D32" s="205"/>
      <c r="E32" s="206"/>
      <c r="F32" s="207"/>
      <c r="G32" s="206"/>
      <c r="H32" s="208"/>
    </row>
    <row r="33" spans="1:8" ht="28.9" customHeight="1">
      <c r="A33" s="209" t="s">
        <v>12</v>
      </c>
      <c r="B33" s="210" t="s">
        <v>64</v>
      </c>
      <c r="C33" s="211"/>
      <c r="D33" s="212"/>
      <c r="E33" s="212"/>
      <c r="F33" s="213">
        <f>'page 2'!Q12</f>
        <v>0</v>
      </c>
      <c r="G33" s="212"/>
      <c r="H33" s="214" t="s">
        <v>75</v>
      </c>
    </row>
    <row r="34" spans="1:8" ht="30.6" customHeight="1">
      <c r="A34" s="215" t="s">
        <v>13</v>
      </c>
      <c r="B34" s="216" t="s">
        <v>65</v>
      </c>
      <c r="C34" s="217"/>
      <c r="D34" s="218"/>
      <c r="E34" s="218"/>
      <c r="F34" s="219">
        <f>SUM(F35:F38)</f>
        <v>0</v>
      </c>
      <c r="G34" s="218"/>
      <c r="H34" s="220" t="s">
        <v>76</v>
      </c>
    </row>
    <row r="35" spans="1:8">
      <c r="A35" s="221" t="s">
        <v>14</v>
      </c>
      <c r="B35" s="363" t="s">
        <v>134</v>
      </c>
      <c r="C35" s="364"/>
      <c r="D35" s="364"/>
      <c r="E35" s="365"/>
      <c r="F35" s="222">
        <f>'page 2'!Q37+'page 3'!Q32</f>
        <v>0</v>
      </c>
      <c r="G35" s="223"/>
      <c r="H35" s="224"/>
    </row>
    <row r="36" spans="1:8" ht="13.15" customHeight="1">
      <c r="A36" s="225" t="s">
        <v>15</v>
      </c>
      <c r="B36" s="226" t="s">
        <v>59</v>
      </c>
      <c r="C36" s="227"/>
      <c r="D36" s="227"/>
      <c r="E36" s="227"/>
      <c r="F36" s="228">
        <f>'page 4'!K32</f>
        <v>0</v>
      </c>
      <c r="G36" s="229"/>
      <c r="H36" s="230"/>
    </row>
    <row r="37" spans="1:8">
      <c r="A37" s="225" t="s">
        <v>16</v>
      </c>
      <c r="B37" s="226" t="s">
        <v>60</v>
      </c>
      <c r="C37" s="227"/>
      <c r="D37" s="227"/>
      <c r="E37" s="227"/>
      <c r="F37" s="228">
        <f>'page 4'!K63</f>
        <v>0</v>
      </c>
      <c r="G37" s="229"/>
      <c r="H37" s="231"/>
    </row>
    <row r="38" spans="1:8">
      <c r="A38" s="232" t="s">
        <v>17</v>
      </c>
      <c r="B38" s="233" t="s">
        <v>61</v>
      </c>
      <c r="C38" s="200"/>
      <c r="D38" s="200"/>
      <c r="E38" s="200"/>
      <c r="F38" s="234">
        <f>'page 5'!K24</f>
        <v>0</v>
      </c>
      <c r="G38" s="233"/>
      <c r="H38" s="202"/>
    </row>
    <row r="39" spans="1:8">
      <c r="A39" s="215" t="s">
        <v>18</v>
      </c>
      <c r="B39" s="210" t="s">
        <v>66</v>
      </c>
      <c r="C39" s="211"/>
      <c r="D39" s="212"/>
      <c r="E39" s="212"/>
      <c r="F39" s="213">
        <f>'page 5'!K53</f>
        <v>0</v>
      </c>
      <c r="G39" s="201"/>
      <c r="H39" s="235"/>
    </row>
    <row r="40" spans="1:8">
      <c r="A40" s="203"/>
      <c r="B40" s="204" t="s">
        <v>67</v>
      </c>
      <c r="C40" s="204"/>
      <c r="D40" s="205"/>
      <c r="E40" s="205"/>
      <c r="F40" s="236">
        <f>F33+F34+F39</f>
        <v>0</v>
      </c>
      <c r="G40" s="206"/>
      <c r="H40" s="204" t="s">
        <v>77</v>
      </c>
    </row>
    <row r="41" spans="1:8">
      <c r="A41" s="61"/>
      <c r="D41" s="59"/>
      <c r="G41" s="62"/>
    </row>
    <row r="42" spans="1:8" ht="15">
      <c r="A42" s="105" t="s">
        <v>6</v>
      </c>
      <c r="B42" s="77" t="s">
        <v>68</v>
      </c>
      <c r="C42" s="77"/>
      <c r="D42" s="106"/>
      <c r="E42" s="75"/>
      <c r="F42" s="52"/>
      <c r="H42" s="62"/>
    </row>
    <row r="43" spans="1:8" ht="15">
      <c r="A43" s="105"/>
      <c r="B43" s="107" t="s">
        <v>69</v>
      </c>
      <c r="C43" s="69"/>
      <c r="D43" s="72"/>
      <c r="E43" s="72"/>
      <c r="F43" s="57">
        <f>'page 5'!K61</f>
        <v>0</v>
      </c>
      <c r="G43" s="69"/>
      <c r="H43" s="108" t="s">
        <v>78</v>
      </c>
    </row>
    <row r="44" spans="1:8" ht="15">
      <c r="A44" s="109"/>
      <c r="B44" s="77" t="s">
        <v>70</v>
      </c>
      <c r="C44" s="77"/>
      <c r="D44" s="75"/>
      <c r="E44" s="110" t="s">
        <v>7</v>
      </c>
      <c r="F44" s="51">
        <f>F43</f>
        <v>0</v>
      </c>
      <c r="H44" s="75" t="s">
        <v>79</v>
      </c>
    </row>
    <row r="45" spans="1:8" ht="15" thickBot="1">
      <c r="A45" s="61"/>
      <c r="D45" s="59"/>
      <c r="G45" s="62"/>
    </row>
    <row r="46" spans="1:8" s="116" customFormat="1" ht="21" thickBot="1">
      <c r="A46" s="111"/>
      <c r="B46" s="112" t="s">
        <v>71</v>
      </c>
      <c r="C46" s="112"/>
      <c r="D46" s="113"/>
      <c r="E46" s="113"/>
      <c r="F46" s="58">
        <f>+F30+F40+F28+F20-F44</f>
        <v>0</v>
      </c>
      <c r="G46" s="114"/>
      <c r="H46" s="115" t="s">
        <v>80</v>
      </c>
    </row>
  </sheetData>
  <mergeCells count="3">
    <mergeCell ref="B24:E24"/>
    <mergeCell ref="B35:E35"/>
    <mergeCell ref="A1:H1"/>
  </mergeCells>
  <phoneticPr fontId="0" type="noConversion"/>
  <pageMargins left="0.31496062992125984" right="0.27559055118110237" top="0.15748031496062992" bottom="0.39370078740157483" header="0.15748031496062992" footer="0.11811023622047245"/>
  <pageSetup paperSize="9" scale="85" orientation="portrait" r:id="rId1"/>
  <headerFooter alignWithMargins="0">
    <oddFooter xml:space="preserve">&amp;LDécompte - Mandat 8A - Version octobre 2014&amp;C1/5&amp;R&amp;D </oddFooter>
  </headerFooter>
  <drawing r:id="rId2"/>
  <legacyDrawing r:id="rId3"/>
  <oleObjects>
    <mc:AlternateContent xmlns:mc="http://schemas.openxmlformats.org/markup-compatibility/2006">
      <mc:Choice Requires="x14">
        <oleObject progId="PBrush" shapeId="1027" r:id="rId4">
          <objectPr defaultSize="0" autoPict="0" r:id="rId5">
            <anchor moveWithCells="1" sizeWithCells="1">
              <from>
                <xdr:col>0</xdr:col>
                <xdr:colOff>9525</xdr:colOff>
                <xdr:row>0</xdr:row>
                <xdr:rowOff>0</xdr:rowOff>
              </from>
              <to>
                <xdr:col>0</xdr:col>
                <xdr:colOff>457200</xdr:colOff>
                <xdr:row>0</xdr:row>
                <xdr:rowOff>0</xdr:rowOff>
              </to>
            </anchor>
          </objectPr>
        </oleObject>
      </mc:Choice>
      <mc:Fallback>
        <oleObject progId="PBrush" shapeId="1027" r:id="rId4"/>
      </mc:Fallback>
    </mc:AlternateContent>
  </oleObjects>
  <mc:AlternateContent xmlns:mc="http://schemas.openxmlformats.org/markup-compatibility/2006">
    <mc:Choice Requires="x14">
      <controls>
        <mc:AlternateContent xmlns:mc="http://schemas.openxmlformats.org/markup-compatibility/2006">
          <mc:Choice Requires="x14">
            <control shapeId="1038" r:id="rId6" name="Option Button 14">
              <controlPr locked="0" defaultSize="0" autoFill="0" autoLine="0" autoPict="0">
                <anchor moveWithCells="1">
                  <from>
                    <xdr:col>0</xdr:col>
                    <xdr:colOff>238125</xdr:colOff>
                    <xdr:row>9</xdr:row>
                    <xdr:rowOff>0</xdr:rowOff>
                  </from>
                  <to>
                    <xdr:col>0</xdr:col>
                    <xdr:colOff>476250</xdr:colOff>
                    <xdr:row>9</xdr:row>
                    <xdr:rowOff>209550</xdr:rowOff>
                  </to>
                </anchor>
              </controlPr>
            </control>
          </mc:Choice>
        </mc:AlternateContent>
        <mc:AlternateContent xmlns:mc="http://schemas.openxmlformats.org/markup-compatibility/2006">
          <mc:Choice Requires="x14">
            <control shapeId="1041" r:id="rId7" name="Option Button 17">
              <controlPr locked="0" defaultSize="0" autoFill="0" autoLine="0" autoPict="0">
                <anchor moveWithCells="1">
                  <from>
                    <xdr:col>0</xdr:col>
                    <xdr:colOff>219075</xdr:colOff>
                    <xdr:row>7</xdr:row>
                    <xdr:rowOff>0</xdr:rowOff>
                  </from>
                  <to>
                    <xdr:col>0</xdr:col>
                    <xdr:colOff>457200</xdr:colOff>
                    <xdr:row>7</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FZ37"/>
  <sheetViews>
    <sheetView showZeros="0" topLeftCell="A13" zoomScaleNormal="100" workbookViewId="0">
      <selection activeCell="K24" sqref="K24"/>
    </sheetView>
  </sheetViews>
  <sheetFormatPr defaultColWidth="8.85546875" defaultRowHeight="14.25"/>
  <cols>
    <col min="1" max="1" width="5.28515625" style="117" customWidth="1"/>
    <col min="2" max="2" width="7.42578125" style="2" customWidth="1"/>
    <col min="3" max="3" width="11.28515625" style="2" customWidth="1"/>
    <col min="4" max="4" width="11.85546875" style="2" customWidth="1"/>
    <col min="5" max="5" width="9.85546875" style="2" customWidth="1"/>
    <col min="6" max="6" width="10.7109375" style="1" customWidth="1"/>
    <col min="7" max="7" width="9" style="1" customWidth="1"/>
    <col min="8" max="8" width="11.85546875" style="1" bestFit="1" customWidth="1"/>
    <col min="9" max="9" width="6.85546875" style="1" customWidth="1"/>
    <col min="10" max="10" width="10.42578125" style="2" customWidth="1"/>
    <col min="11" max="11" width="10.85546875" style="2" customWidth="1"/>
    <col min="12" max="12" width="11.42578125" style="2" customWidth="1"/>
    <col min="13" max="13" width="12.28515625" style="2" customWidth="1"/>
    <col min="14" max="14" width="10.7109375" style="2" customWidth="1"/>
    <col min="15" max="15" width="9.7109375" style="2" customWidth="1"/>
    <col min="16" max="16" width="12.5703125" style="2" customWidth="1"/>
    <col min="17" max="17" width="14.85546875" style="40" bestFit="1" customWidth="1"/>
    <col min="18" max="16384" width="8.85546875" style="2"/>
  </cols>
  <sheetData>
    <row r="1" spans="1:182" ht="15" customHeight="1">
      <c r="A1" s="79" t="s">
        <v>0</v>
      </c>
      <c r="B1" s="4" t="s">
        <v>81</v>
      </c>
      <c r="C1" s="4"/>
      <c r="D1" s="4"/>
      <c r="E1" s="4"/>
      <c r="L1" s="1"/>
      <c r="M1" s="1"/>
      <c r="N1" s="1"/>
      <c r="O1" s="1"/>
      <c r="P1" s="1"/>
    </row>
    <row r="2" spans="1:182" ht="15" customHeight="1">
      <c r="A2" s="84"/>
      <c r="B2" s="4"/>
      <c r="C2" s="4"/>
      <c r="D2" s="4"/>
      <c r="E2" s="4"/>
      <c r="L2" s="1"/>
      <c r="M2" s="1"/>
      <c r="N2" s="1"/>
      <c r="O2" s="1"/>
      <c r="P2" s="1"/>
    </row>
    <row r="3" spans="1:182" ht="15">
      <c r="A3" s="80" t="s">
        <v>10</v>
      </c>
      <c r="B3" s="38" t="s">
        <v>138</v>
      </c>
      <c r="C3" s="186"/>
      <c r="D3" s="39"/>
      <c r="E3" s="39"/>
      <c r="F3" s="7"/>
      <c r="G3" s="7"/>
      <c r="H3" s="7"/>
      <c r="I3" s="7"/>
      <c r="J3" s="8"/>
      <c r="K3" s="8"/>
      <c r="L3" s="28" t="s">
        <v>87</v>
      </c>
      <c r="M3" s="28" t="s">
        <v>88</v>
      </c>
      <c r="N3" s="367"/>
      <c r="O3" s="368"/>
      <c r="P3" s="281" t="s">
        <v>9</v>
      </c>
      <c r="Q3" s="348" t="s">
        <v>9</v>
      </c>
    </row>
    <row r="4" spans="1:182" ht="15">
      <c r="A4" s="215" t="s">
        <v>20</v>
      </c>
      <c r="B4" s="237" t="s">
        <v>82</v>
      </c>
      <c r="C4" s="238"/>
      <c r="D4" s="238"/>
      <c r="E4" s="1"/>
      <c r="L4" s="29"/>
      <c r="M4" s="29"/>
      <c r="N4" s="369"/>
      <c r="O4" s="370"/>
      <c r="P4" s="285"/>
      <c r="Q4" s="292"/>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row>
    <row r="5" spans="1:182" ht="15">
      <c r="A5" s="239"/>
      <c r="B5" s="11" t="s">
        <v>83</v>
      </c>
      <c r="C5" s="20"/>
      <c r="D5" s="20"/>
      <c r="E5" s="20"/>
      <c r="F5" s="12"/>
      <c r="G5" s="12"/>
      <c r="H5" s="12"/>
      <c r="I5" s="12"/>
      <c r="J5" s="20"/>
      <c r="K5" s="20"/>
      <c r="L5" s="184"/>
      <c r="M5" s="185" t="s">
        <v>89</v>
      </c>
      <c r="N5" s="371"/>
      <c r="O5" s="372"/>
      <c r="P5" s="282">
        <f t="shared" ref="P5:P10" si="0">IF(A5="",L5*N5,"")</f>
        <v>0</v>
      </c>
      <c r="Q5" s="292" t="str">
        <f t="shared" ref="Q5:Q10" si="1">IF(A5="","",L5*N5)</f>
        <v/>
      </c>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row>
    <row r="6" spans="1:182" ht="15">
      <c r="A6" s="239"/>
      <c r="B6" s="13"/>
      <c r="C6" s="19"/>
      <c r="D6" s="19"/>
      <c r="E6" s="19"/>
      <c r="F6" s="14"/>
      <c r="G6" s="14"/>
      <c r="H6" s="14"/>
      <c r="I6" s="14"/>
      <c r="J6" s="19"/>
      <c r="K6" s="19"/>
      <c r="L6" s="184"/>
      <c r="M6" s="185" t="s">
        <v>90</v>
      </c>
      <c r="N6" s="371"/>
      <c r="O6" s="372"/>
      <c r="P6" s="282">
        <f t="shared" si="0"/>
        <v>0</v>
      </c>
      <c r="Q6" s="292" t="str">
        <f t="shared" si="1"/>
        <v/>
      </c>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row>
    <row r="7" spans="1:182" ht="15">
      <c r="A7" s="239"/>
      <c r="B7" s="15" t="s">
        <v>8</v>
      </c>
      <c r="L7" s="184"/>
      <c r="M7" s="185" t="s">
        <v>89</v>
      </c>
      <c r="N7" s="371"/>
      <c r="O7" s="372"/>
      <c r="P7" s="282">
        <f t="shared" si="0"/>
        <v>0</v>
      </c>
      <c r="Q7" s="292" t="str">
        <f t="shared" si="1"/>
        <v/>
      </c>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row>
    <row r="8" spans="1:182" ht="15">
      <c r="A8" s="239"/>
      <c r="B8" s="13"/>
      <c r="C8" s="19"/>
      <c r="D8" s="19"/>
      <c r="E8" s="19"/>
      <c r="F8" s="14"/>
      <c r="G8" s="14"/>
      <c r="H8" s="14"/>
      <c r="I8" s="14"/>
      <c r="J8" s="19"/>
      <c r="K8" s="19"/>
      <c r="L8" s="184"/>
      <c r="M8" s="185" t="s">
        <v>90</v>
      </c>
      <c r="N8" s="371"/>
      <c r="O8" s="372"/>
      <c r="P8" s="282">
        <f t="shared" si="0"/>
        <v>0</v>
      </c>
      <c r="Q8" s="317" t="str">
        <f t="shared" si="1"/>
        <v/>
      </c>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row>
    <row r="9" spans="1:182" ht="15">
      <c r="A9" s="239"/>
      <c r="B9" s="11" t="s">
        <v>84</v>
      </c>
      <c r="L9" s="184"/>
      <c r="M9" s="185" t="s">
        <v>89</v>
      </c>
      <c r="N9" s="371"/>
      <c r="O9" s="372"/>
      <c r="P9" s="282">
        <f t="shared" si="0"/>
        <v>0</v>
      </c>
      <c r="Q9" s="292" t="str">
        <f t="shared" si="1"/>
        <v/>
      </c>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row>
    <row r="10" spans="1:182" ht="15.75" thickBot="1">
      <c r="A10" s="239"/>
      <c r="B10" s="5"/>
      <c r="C10" s="9"/>
      <c r="D10" s="9"/>
      <c r="E10" s="9"/>
      <c r="F10" s="16"/>
      <c r="G10" s="16"/>
      <c r="H10" s="16"/>
      <c r="I10" s="16"/>
      <c r="J10" s="9"/>
      <c r="K10" s="9"/>
      <c r="L10" s="119"/>
      <c r="M10" s="21" t="s">
        <v>90</v>
      </c>
      <c r="N10" s="377"/>
      <c r="O10" s="378"/>
      <c r="P10" s="282">
        <f t="shared" si="0"/>
        <v>0</v>
      </c>
      <c r="Q10" s="292" t="str">
        <f t="shared" si="1"/>
        <v/>
      </c>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row>
    <row r="11" spans="1:182" s="4" customFormat="1" ht="15.75" thickBot="1">
      <c r="A11" s="240"/>
      <c r="B11" s="4" t="s">
        <v>85</v>
      </c>
      <c r="L11" s="3"/>
      <c r="M11" s="3"/>
      <c r="N11" s="3"/>
      <c r="O11" s="36" t="s">
        <v>91</v>
      </c>
      <c r="P11" s="287">
        <f>SUM(P5:P10)</f>
        <v>0</v>
      </c>
      <c r="Q11" s="293"/>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row>
    <row r="12" spans="1:182" s="33" customFormat="1" ht="15" thickBot="1">
      <c r="A12" s="240"/>
      <c r="B12" s="241" t="s">
        <v>86</v>
      </c>
      <c r="C12" s="241"/>
      <c r="D12" s="242"/>
      <c r="E12" s="242"/>
      <c r="F12" s="243"/>
      <c r="G12" s="243"/>
      <c r="H12" s="243"/>
      <c r="I12" s="243"/>
      <c r="J12" s="242"/>
      <c r="K12" s="242"/>
      <c r="L12" s="242"/>
      <c r="M12" s="242"/>
      <c r="N12" s="242"/>
      <c r="O12" s="244" t="s">
        <v>92</v>
      </c>
      <c r="P12" s="286"/>
      <c r="Q12" s="312">
        <f>SUM(Q5:Q10)</f>
        <v>0</v>
      </c>
    </row>
    <row r="13" spans="1:182">
      <c r="A13" s="76"/>
      <c r="J13" s="6"/>
    </row>
    <row r="14" spans="1:182" ht="15">
      <c r="A14" s="105" t="s">
        <v>2</v>
      </c>
      <c r="B14" s="4" t="s">
        <v>146</v>
      </c>
      <c r="C14" s="4"/>
      <c r="D14" s="4"/>
      <c r="E14" s="4"/>
      <c r="F14" s="4"/>
      <c r="G14" s="4"/>
      <c r="J14" s="46"/>
    </row>
    <row r="15" spans="1:182">
      <c r="A15" s="203" t="s">
        <v>21</v>
      </c>
      <c r="B15" s="245" t="s">
        <v>65</v>
      </c>
      <c r="C15" s="245"/>
      <c r="D15" s="245"/>
      <c r="E15" s="245"/>
      <c r="F15" s="245"/>
      <c r="G15" s="245"/>
    </row>
    <row r="16" spans="1:182" ht="15">
      <c r="A16" s="157"/>
      <c r="B16" s="4"/>
      <c r="C16" s="4"/>
      <c r="D16" s="32"/>
      <c r="E16" s="32"/>
    </row>
    <row r="17" spans="1:17" ht="15">
      <c r="A17" s="139" t="s">
        <v>31</v>
      </c>
      <c r="B17" s="10" t="s">
        <v>144</v>
      </c>
      <c r="C17" s="187"/>
      <c r="D17" s="32"/>
      <c r="E17" s="32"/>
    </row>
    <row r="18" spans="1:17">
      <c r="A18" s="209" t="s">
        <v>22</v>
      </c>
      <c r="B18" s="246" t="s">
        <v>145</v>
      </c>
      <c r="C18" s="247"/>
      <c r="D18" s="248"/>
      <c r="E18" s="249"/>
      <c r="F18" s="250"/>
      <c r="G18" s="16"/>
      <c r="H18" s="16"/>
      <c r="I18" s="16"/>
      <c r="J18" s="9"/>
      <c r="K18" s="9"/>
      <c r="L18" s="9"/>
      <c r="M18" s="9"/>
      <c r="N18" s="9"/>
      <c r="O18" s="9"/>
    </row>
    <row r="19" spans="1:17" ht="13.9" customHeight="1">
      <c r="A19" s="251"/>
      <c r="B19" s="376" t="s">
        <v>93</v>
      </c>
      <c r="C19" s="34"/>
      <c r="D19" s="35"/>
      <c r="E19" s="10"/>
      <c r="F19" s="24"/>
      <c r="G19" s="25"/>
      <c r="J19" s="376" t="s">
        <v>94</v>
      </c>
      <c r="K19" s="373" t="s">
        <v>149</v>
      </c>
      <c r="L19" s="373" t="s">
        <v>140</v>
      </c>
      <c r="M19" s="373" t="s">
        <v>141</v>
      </c>
      <c r="N19" s="373" t="s">
        <v>142</v>
      </c>
      <c r="O19" s="373" t="s">
        <v>143</v>
      </c>
      <c r="P19" s="342" t="s">
        <v>9</v>
      </c>
      <c r="Q19" s="343" t="s">
        <v>9</v>
      </c>
    </row>
    <row r="20" spans="1:17" ht="13.9" customHeight="1">
      <c r="A20" s="251"/>
      <c r="B20" s="374"/>
      <c r="C20" s="10"/>
      <c r="D20" s="22"/>
      <c r="E20" s="10"/>
      <c r="F20" s="24"/>
      <c r="G20" s="25"/>
      <c r="J20" s="374" t="s">
        <v>95</v>
      </c>
      <c r="K20" s="374" t="s">
        <v>96</v>
      </c>
      <c r="L20" s="374"/>
      <c r="M20" s="374" t="s">
        <v>97</v>
      </c>
      <c r="N20" s="374"/>
      <c r="O20" s="374" t="s">
        <v>98</v>
      </c>
      <c r="P20" s="344" t="s">
        <v>99</v>
      </c>
      <c r="Q20" s="345" t="s">
        <v>99</v>
      </c>
    </row>
    <row r="21" spans="1:17" ht="30" customHeight="1">
      <c r="A21" s="252"/>
      <c r="B21" s="374"/>
      <c r="C21" s="15" t="s">
        <v>100</v>
      </c>
      <c r="D21" s="22"/>
      <c r="E21" s="388" t="s">
        <v>89</v>
      </c>
      <c r="F21" s="389"/>
      <c r="G21" s="25" t="s">
        <v>101</v>
      </c>
      <c r="J21" s="374" t="s">
        <v>102</v>
      </c>
      <c r="K21" s="374" t="s">
        <v>103</v>
      </c>
      <c r="L21" s="374"/>
      <c r="M21" s="374" t="s">
        <v>104</v>
      </c>
      <c r="N21" s="374"/>
      <c r="O21" s="374">
        <v>1</v>
      </c>
      <c r="P21" s="341" t="s">
        <v>105</v>
      </c>
      <c r="Q21" s="346" t="s">
        <v>105</v>
      </c>
    </row>
    <row r="22" spans="1:17" ht="42.6" customHeight="1">
      <c r="A22" s="252"/>
      <c r="B22" s="375"/>
      <c r="C22" s="31" t="s">
        <v>106</v>
      </c>
      <c r="D22" s="23" t="s">
        <v>107</v>
      </c>
      <c r="E22" s="25" t="s">
        <v>108</v>
      </c>
      <c r="F22" s="24" t="s">
        <v>109</v>
      </c>
      <c r="G22" s="25"/>
      <c r="J22" s="375" t="s">
        <v>110</v>
      </c>
      <c r="K22" s="375" t="s">
        <v>111</v>
      </c>
      <c r="L22" s="375"/>
      <c r="M22" s="375" t="s">
        <v>111</v>
      </c>
      <c r="N22" s="375"/>
      <c r="O22" s="375"/>
      <c r="P22" s="283"/>
      <c r="Q22" s="347"/>
    </row>
    <row r="23" spans="1:17" ht="18" customHeight="1">
      <c r="A23" s="239"/>
      <c r="B23" s="188"/>
      <c r="C23" s="174"/>
      <c r="D23" s="175"/>
      <c r="E23" s="176"/>
      <c r="F23" s="177"/>
      <c r="G23" s="385"/>
      <c r="H23" s="386"/>
      <c r="I23" s="387"/>
      <c r="J23" s="178"/>
      <c r="K23" s="179">
        <f>IF($J23="",0,$N23*20%)</f>
        <v>0</v>
      </c>
      <c r="L23" s="180">
        <f>IF($J23="",0,$N23*40%)</f>
        <v>0</v>
      </c>
      <c r="M23" s="180">
        <f>IF($J23="",0,$N23*40%)</f>
        <v>0</v>
      </c>
      <c r="N23" s="179"/>
      <c r="O23" s="288"/>
      <c r="P23" s="173">
        <f>IF(A23="",J23*K23+J23*L23+J23*M23+J23*O23,"")</f>
        <v>0</v>
      </c>
      <c r="Q23" s="290" t="str">
        <f>IF(A23="","",J23*K23+J23*L23+J23*M23+J23*O23)</f>
        <v/>
      </c>
    </row>
    <row r="24" spans="1:17" ht="18" customHeight="1">
      <c r="A24" s="239"/>
      <c r="B24" s="189"/>
      <c r="C24" s="125"/>
      <c r="D24" s="126"/>
      <c r="E24" s="127"/>
      <c r="F24" s="128"/>
      <c r="G24" s="379"/>
      <c r="H24" s="380"/>
      <c r="I24" s="381"/>
      <c r="J24" s="129"/>
      <c r="K24" s="130"/>
      <c r="L24" s="131">
        <f t="shared" ref="L24:M35" si="2">IF($J24="",0,$N24*40%)</f>
        <v>0</v>
      </c>
      <c r="M24" s="131">
        <f t="shared" si="2"/>
        <v>0</v>
      </c>
      <c r="N24" s="131"/>
      <c r="O24" s="132"/>
      <c r="P24" s="173">
        <f t="shared" ref="P24:P35" si="3">IF(A24="",J24*K24+J24*L24+J24*M24+J24*O24,"")</f>
        <v>0</v>
      </c>
      <c r="Q24" s="290" t="str">
        <f t="shared" ref="Q24:Q35" si="4">IF(A24="","",J24*K24+J24*L24+J24*M24+J24*O24)</f>
        <v/>
      </c>
    </row>
    <row r="25" spans="1:17" ht="18" customHeight="1">
      <c r="A25" s="239"/>
      <c r="B25" s="189"/>
      <c r="C25" s="125"/>
      <c r="D25" s="126"/>
      <c r="E25" s="127"/>
      <c r="F25" s="128"/>
      <c r="G25" s="379"/>
      <c r="H25" s="380"/>
      <c r="I25" s="381"/>
      <c r="J25" s="129"/>
      <c r="K25" s="130">
        <f t="shared" ref="K25:K35" si="5">IF($J25="",0,$N25*20%)</f>
        <v>0</v>
      </c>
      <c r="L25" s="131">
        <f t="shared" si="2"/>
        <v>0</v>
      </c>
      <c r="M25" s="131">
        <f t="shared" si="2"/>
        <v>0</v>
      </c>
      <c r="N25" s="131"/>
      <c r="O25" s="132"/>
      <c r="P25" s="173">
        <f t="shared" si="3"/>
        <v>0</v>
      </c>
      <c r="Q25" s="290" t="str">
        <f t="shared" si="4"/>
        <v/>
      </c>
    </row>
    <row r="26" spans="1:17" ht="18" customHeight="1">
      <c r="A26" s="239"/>
      <c r="B26" s="189"/>
      <c r="C26" s="125"/>
      <c r="D26" s="126"/>
      <c r="E26" s="127"/>
      <c r="F26" s="128"/>
      <c r="G26" s="379"/>
      <c r="H26" s="380"/>
      <c r="I26" s="381"/>
      <c r="J26" s="129"/>
      <c r="K26" s="130">
        <f t="shared" si="5"/>
        <v>0</v>
      </c>
      <c r="L26" s="131">
        <f t="shared" si="2"/>
        <v>0</v>
      </c>
      <c r="M26" s="131">
        <f t="shared" si="2"/>
        <v>0</v>
      </c>
      <c r="N26" s="131"/>
      <c r="O26" s="132"/>
      <c r="P26" s="173">
        <f t="shared" si="3"/>
        <v>0</v>
      </c>
      <c r="Q26" s="290" t="str">
        <f t="shared" si="4"/>
        <v/>
      </c>
    </row>
    <row r="27" spans="1:17" ht="18" customHeight="1">
      <c r="A27" s="239"/>
      <c r="B27" s="189"/>
      <c r="C27" s="125"/>
      <c r="D27" s="126"/>
      <c r="E27" s="127"/>
      <c r="F27" s="128"/>
      <c r="G27" s="379"/>
      <c r="H27" s="380"/>
      <c r="I27" s="381"/>
      <c r="J27" s="129"/>
      <c r="K27" s="130">
        <f t="shared" si="5"/>
        <v>0</v>
      </c>
      <c r="L27" s="131"/>
      <c r="M27" s="131">
        <f t="shared" si="2"/>
        <v>0</v>
      </c>
      <c r="N27" s="131"/>
      <c r="O27" s="132"/>
      <c r="P27" s="173">
        <f t="shared" si="3"/>
        <v>0</v>
      </c>
      <c r="Q27" s="318" t="str">
        <f t="shared" si="4"/>
        <v/>
      </c>
    </row>
    <row r="28" spans="1:17" ht="18" customHeight="1">
      <c r="A28" s="239"/>
      <c r="B28" s="189"/>
      <c r="C28" s="125"/>
      <c r="D28" s="126"/>
      <c r="E28" s="127"/>
      <c r="F28" s="128"/>
      <c r="G28" s="379"/>
      <c r="H28" s="380"/>
      <c r="I28" s="381"/>
      <c r="J28" s="129"/>
      <c r="K28" s="130">
        <f t="shared" si="5"/>
        <v>0</v>
      </c>
      <c r="L28" s="131">
        <f t="shared" si="2"/>
        <v>0</v>
      </c>
      <c r="M28" s="131">
        <f t="shared" si="2"/>
        <v>0</v>
      </c>
      <c r="N28" s="131"/>
      <c r="O28" s="132"/>
      <c r="P28" s="173">
        <f t="shared" si="3"/>
        <v>0</v>
      </c>
      <c r="Q28" s="290" t="str">
        <f t="shared" si="4"/>
        <v/>
      </c>
    </row>
    <row r="29" spans="1:17" ht="18" customHeight="1">
      <c r="A29" s="239"/>
      <c r="B29" s="189"/>
      <c r="C29" s="125"/>
      <c r="D29" s="126"/>
      <c r="E29" s="127"/>
      <c r="F29" s="128"/>
      <c r="G29" s="379"/>
      <c r="H29" s="380"/>
      <c r="I29" s="381"/>
      <c r="J29" s="129"/>
      <c r="K29" s="130">
        <f t="shared" si="5"/>
        <v>0</v>
      </c>
      <c r="L29" s="131">
        <f t="shared" si="2"/>
        <v>0</v>
      </c>
      <c r="M29" s="131">
        <f t="shared" si="2"/>
        <v>0</v>
      </c>
      <c r="N29" s="131"/>
      <c r="O29" s="132"/>
      <c r="P29" s="173">
        <f t="shared" si="3"/>
        <v>0</v>
      </c>
      <c r="Q29" s="290" t="str">
        <f t="shared" si="4"/>
        <v/>
      </c>
    </row>
    <row r="30" spans="1:17" ht="18" customHeight="1">
      <c r="A30" s="239"/>
      <c r="B30" s="189"/>
      <c r="C30" s="125"/>
      <c r="D30" s="126"/>
      <c r="E30" s="127"/>
      <c r="F30" s="128"/>
      <c r="G30" s="379"/>
      <c r="H30" s="380"/>
      <c r="I30" s="381"/>
      <c r="J30" s="129"/>
      <c r="K30" s="130">
        <f t="shared" si="5"/>
        <v>0</v>
      </c>
      <c r="L30" s="131">
        <f t="shared" si="2"/>
        <v>0</v>
      </c>
      <c r="M30" s="131">
        <f t="shared" si="2"/>
        <v>0</v>
      </c>
      <c r="N30" s="131"/>
      <c r="O30" s="132"/>
      <c r="P30" s="173">
        <f t="shared" si="3"/>
        <v>0</v>
      </c>
      <c r="Q30" s="290" t="str">
        <f t="shared" si="4"/>
        <v/>
      </c>
    </row>
    <row r="31" spans="1:17" ht="18" customHeight="1">
      <c r="A31" s="239"/>
      <c r="B31" s="189"/>
      <c r="C31" s="125"/>
      <c r="D31" s="126"/>
      <c r="E31" s="127"/>
      <c r="F31" s="128"/>
      <c r="G31" s="379"/>
      <c r="H31" s="380"/>
      <c r="I31" s="381"/>
      <c r="J31" s="129"/>
      <c r="K31" s="130">
        <f t="shared" si="5"/>
        <v>0</v>
      </c>
      <c r="L31" s="131">
        <f t="shared" si="2"/>
        <v>0</v>
      </c>
      <c r="M31" s="131">
        <f t="shared" si="2"/>
        <v>0</v>
      </c>
      <c r="N31" s="131"/>
      <c r="O31" s="132"/>
      <c r="P31" s="173">
        <f t="shared" si="3"/>
        <v>0</v>
      </c>
      <c r="Q31" s="290" t="str">
        <f t="shared" si="4"/>
        <v/>
      </c>
    </row>
    <row r="32" spans="1:17" ht="18" customHeight="1">
      <c r="A32" s="239"/>
      <c r="B32" s="189"/>
      <c r="C32" s="125"/>
      <c r="D32" s="126"/>
      <c r="E32" s="127"/>
      <c r="F32" s="128"/>
      <c r="G32" s="379"/>
      <c r="H32" s="380"/>
      <c r="I32" s="381"/>
      <c r="J32" s="129"/>
      <c r="K32" s="130">
        <f t="shared" si="5"/>
        <v>0</v>
      </c>
      <c r="L32" s="131">
        <f t="shared" si="2"/>
        <v>0</v>
      </c>
      <c r="M32" s="131">
        <f t="shared" si="2"/>
        <v>0</v>
      </c>
      <c r="N32" s="131"/>
      <c r="O32" s="132"/>
      <c r="P32" s="173">
        <f t="shared" si="3"/>
        <v>0</v>
      </c>
      <c r="Q32" s="290" t="str">
        <f t="shared" si="4"/>
        <v/>
      </c>
    </row>
    <row r="33" spans="1:17" ht="18" customHeight="1">
      <c r="A33" s="239"/>
      <c r="B33" s="189"/>
      <c r="C33" s="125"/>
      <c r="D33" s="126"/>
      <c r="E33" s="127"/>
      <c r="F33" s="128"/>
      <c r="G33" s="379"/>
      <c r="H33" s="380"/>
      <c r="I33" s="381"/>
      <c r="J33" s="129"/>
      <c r="K33" s="130">
        <f t="shared" si="5"/>
        <v>0</v>
      </c>
      <c r="L33" s="131">
        <f t="shared" si="2"/>
        <v>0</v>
      </c>
      <c r="M33" s="131">
        <f t="shared" si="2"/>
        <v>0</v>
      </c>
      <c r="N33" s="131"/>
      <c r="O33" s="132"/>
      <c r="P33" s="173">
        <f t="shared" si="3"/>
        <v>0</v>
      </c>
      <c r="Q33" s="290" t="str">
        <f t="shared" si="4"/>
        <v/>
      </c>
    </row>
    <row r="34" spans="1:17" ht="18" customHeight="1">
      <c r="A34" s="239"/>
      <c r="B34" s="189"/>
      <c r="C34" s="125"/>
      <c r="D34" s="126"/>
      <c r="E34" s="127"/>
      <c r="F34" s="128"/>
      <c r="G34" s="379"/>
      <c r="H34" s="380"/>
      <c r="I34" s="381"/>
      <c r="J34" s="129"/>
      <c r="K34" s="130">
        <f t="shared" si="5"/>
        <v>0</v>
      </c>
      <c r="L34" s="131">
        <f t="shared" si="2"/>
        <v>0</v>
      </c>
      <c r="M34" s="131">
        <f t="shared" si="2"/>
        <v>0</v>
      </c>
      <c r="N34" s="131"/>
      <c r="O34" s="132"/>
      <c r="P34" s="173">
        <f t="shared" si="3"/>
        <v>0</v>
      </c>
      <c r="Q34" s="290" t="str">
        <f t="shared" si="4"/>
        <v/>
      </c>
    </row>
    <row r="35" spans="1:17" ht="18" customHeight="1" thickBot="1">
      <c r="A35" s="239"/>
      <c r="B35" s="190"/>
      <c r="C35" s="181"/>
      <c r="D35" s="182"/>
      <c r="E35" s="135"/>
      <c r="F35" s="136"/>
      <c r="G35" s="382"/>
      <c r="H35" s="383"/>
      <c r="I35" s="384"/>
      <c r="J35" s="137"/>
      <c r="K35" s="138">
        <f t="shared" si="5"/>
        <v>0</v>
      </c>
      <c r="L35" s="138">
        <f t="shared" si="2"/>
        <v>0</v>
      </c>
      <c r="M35" s="138">
        <f t="shared" si="2"/>
        <v>0</v>
      </c>
      <c r="N35" s="138"/>
      <c r="O35" s="183"/>
      <c r="P35" s="173">
        <f t="shared" si="3"/>
        <v>0</v>
      </c>
      <c r="Q35" s="290" t="str">
        <f t="shared" si="4"/>
        <v/>
      </c>
    </row>
    <row r="36" spans="1:17" ht="18" customHeight="1" thickBot="1">
      <c r="A36" s="253"/>
      <c r="B36" s="5"/>
      <c r="C36" s="9"/>
      <c r="D36" s="9"/>
      <c r="E36" s="9"/>
      <c r="F36" s="16"/>
      <c r="G36" s="26"/>
      <c r="H36" s="16"/>
      <c r="I36" s="16"/>
      <c r="J36" s="16"/>
      <c r="K36" s="16"/>
      <c r="L36" s="16"/>
      <c r="M36" s="16"/>
      <c r="N36" s="16"/>
      <c r="O36" s="27" t="s">
        <v>147</v>
      </c>
      <c r="P36" s="287">
        <f>SUM(P23:P35)</f>
        <v>0</v>
      </c>
      <c r="Q36" s="291"/>
    </row>
    <row r="37" spans="1:17" s="33" customFormat="1" ht="18" customHeight="1" thickBot="1">
      <c r="A37" s="225"/>
      <c r="B37" s="254"/>
      <c r="C37" s="242"/>
      <c r="D37" s="242"/>
      <c r="E37" s="242"/>
      <c r="F37" s="243"/>
      <c r="G37" s="255"/>
      <c r="H37" s="243"/>
      <c r="I37" s="243"/>
      <c r="J37" s="243"/>
      <c r="K37" s="243"/>
      <c r="L37" s="243"/>
      <c r="M37" s="243"/>
      <c r="N37" s="243"/>
      <c r="O37" s="280" t="s">
        <v>148</v>
      </c>
      <c r="P37" s="289"/>
      <c r="Q37" s="316">
        <f>SUM(Q23:Q35)</f>
        <v>0</v>
      </c>
    </row>
  </sheetData>
  <mergeCells count="29">
    <mergeCell ref="G33:I33"/>
    <mergeCell ref="G26:I26"/>
    <mergeCell ref="G27:I27"/>
    <mergeCell ref="G28:I28"/>
    <mergeCell ref="B19:B22"/>
    <mergeCell ref="G24:I24"/>
    <mergeCell ref="G25:I25"/>
    <mergeCell ref="G23:I23"/>
    <mergeCell ref="E21:F21"/>
    <mergeCell ref="N9:O9"/>
    <mergeCell ref="O19:O22"/>
    <mergeCell ref="N19:N22"/>
    <mergeCell ref="N10:O10"/>
    <mergeCell ref="G34:I34"/>
    <mergeCell ref="G35:I35"/>
    <mergeCell ref="G29:I29"/>
    <mergeCell ref="G30:I30"/>
    <mergeCell ref="G31:I31"/>
    <mergeCell ref="G32:I32"/>
    <mergeCell ref="N3:O3"/>
    <mergeCell ref="N4:O4"/>
    <mergeCell ref="N5:O5"/>
    <mergeCell ref="N6:O6"/>
    <mergeCell ref="M19:M22"/>
    <mergeCell ref="J19:J22"/>
    <mergeCell ref="K19:K22"/>
    <mergeCell ref="L19:L22"/>
    <mergeCell ref="N7:O7"/>
    <mergeCell ref="N8:O8"/>
  </mergeCells>
  <phoneticPr fontId="0" type="noConversion"/>
  <pageMargins left="0.31496062992125984" right="0.27559055118110237" top="0.15748031496062992" bottom="0.39370078740157483" header="0.15748031496062992" footer="0.11811023622047245"/>
  <pageSetup paperSize="9" scale="80" orientation="landscape" r:id="rId1"/>
  <headerFooter alignWithMargins="0">
    <oddFooter xml:space="preserve">&amp;LDécompte - Mandat 8A - Version octobre 2014&amp;C2/5&amp;R&amp;D </oddFooter>
  </headerFooter>
  <drawing r:id="rId2"/>
  <legacyDrawing r:id="rId3"/>
  <oleObjects>
    <mc:AlternateContent xmlns:mc="http://schemas.openxmlformats.org/markup-compatibility/2006">
      <mc:Choice Requires="x14">
        <oleObject progId="PBrush" shapeId="11265"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11265" r:id="rId4"/>
      </mc:Fallback>
    </mc:AlternateContent>
    <mc:AlternateContent xmlns:mc="http://schemas.openxmlformats.org/markup-compatibility/2006">
      <mc:Choice Requires="x14">
        <oleObject progId="PBrush" shapeId="11266" r:id="rId6">
          <objectPr defaultSize="0" autoPict="0" r:id="rId5">
            <anchor moveWithCells="1" sizeWithCells="1">
              <from>
                <xdr:col>0</xdr:col>
                <xdr:colOff>9525</xdr:colOff>
                <xdr:row>0</xdr:row>
                <xdr:rowOff>0</xdr:rowOff>
              </from>
              <to>
                <xdr:col>1</xdr:col>
                <xdr:colOff>0</xdr:colOff>
                <xdr:row>0</xdr:row>
                <xdr:rowOff>0</xdr:rowOff>
              </to>
            </anchor>
          </objectPr>
        </oleObject>
      </mc:Choice>
      <mc:Fallback>
        <oleObject progId="PBrush"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1">
    <pageSetUpPr fitToPage="1"/>
  </sheetPr>
  <dimension ref="A1:R32"/>
  <sheetViews>
    <sheetView showZeros="0" zoomScaleNormal="100" workbookViewId="0">
      <selection activeCell="U13" sqref="U13"/>
    </sheetView>
  </sheetViews>
  <sheetFormatPr defaultColWidth="8.85546875" defaultRowHeight="14.25"/>
  <cols>
    <col min="1" max="1" width="5.28515625" style="117" customWidth="1"/>
    <col min="2" max="2" width="6.85546875" style="2" customWidth="1"/>
    <col min="3" max="3" width="11.140625" style="2" customWidth="1"/>
    <col min="4" max="4" width="12.140625" style="2" customWidth="1"/>
    <col min="5" max="5" width="9.85546875" style="2" customWidth="1"/>
    <col min="6" max="6" width="10.7109375" style="1" customWidth="1"/>
    <col min="7" max="7" width="9" style="1" customWidth="1"/>
    <col min="8" max="8" width="11.85546875" style="1" bestFit="1" customWidth="1"/>
    <col min="9" max="9" width="7.85546875" style="41" customWidth="1"/>
    <col min="10" max="10" width="8.28515625" style="2" customWidth="1"/>
    <col min="11" max="12" width="12.42578125" style="2" bestFit="1" customWidth="1"/>
    <col min="13" max="13" width="15.28515625" style="2" customWidth="1"/>
    <col min="14" max="14" width="11.7109375" style="2" bestFit="1" customWidth="1"/>
    <col min="15" max="15" width="10.28515625" style="2" customWidth="1"/>
    <col min="16" max="16" width="11.5703125" style="2" customWidth="1"/>
    <col min="17" max="17" width="12.7109375" style="40" customWidth="1"/>
    <col min="18" max="16384" width="8.85546875" style="2"/>
  </cols>
  <sheetData>
    <row r="1" spans="1:17" ht="18" customHeight="1">
      <c r="A1" s="148"/>
      <c r="G1" s="17"/>
      <c r="J1" s="1"/>
      <c r="K1" s="1"/>
      <c r="L1" s="1"/>
      <c r="M1" s="1"/>
      <c r="N1" s="1"/>
      <c r="O1" s="1"/>
      <c r="P1" s="1"/>
    </row>
    <row r="2" spans="1:17" ht="13.9" customHeight="1">
      <c r="A2" s="251"/>
      <c r="B2" s="376" t="s">
        <v>93</v>
      </c>
      <c r="C2" s="34"/>
      <c r="D2" s="35"/>
      <c r="E2" s="34"/>
      <c r="F2" s="18"/>
      <c r="G2" s="30"/>
      <c r="H2" s="7"/>
      <c r="I2" s="18"/>
      <c r="J2" s="376" t="s">
        <v>94</v>
      </c>
      <c r="K2" s="373" t="s">
        <v>149</v>
      </c>
      <c r="L2" s="373" t="s">
        <v>140</v>
      </c>
      <c r="M2" s="373" t="s">
        <v>141</v>
      </c>
      <c r="N2" s="373" t="s">
        <v>142</v>
      </c>
      <c r="O2" s="373" t="s">
        <v>143</v>
      </c>
      <c r="P2" s="335" t="s">
        <v>9</v>
      </c>
      <c r="Q2" s="336" t="s">
        <v>9</v>
      </c>
    </row>
    <row r="3" spans="1:17" ht="13.9" customHeight="1">
      <c r="A3" s="251"/>
      <c r="B3" s="374"/>
      <c r="C3" s="10"/>
      <c r="D3" s="22"/>
      <c r="E3" s="10"/>
      <c r="F3" s="24"/>
      <c r="G3" s="25"/>
      <c r="I3" s="24"/>
      <c r="J3" s="374" t="s">
        <v>95</v>
      </c>
      <c r="K3" s="374" t="s">
        <v>96</v>
      </c>
      <c r="L3" s="374"/>
      <c r="M3" s="374" t="s">
        <v>97</v>
      </c>
      <c r="N3" s="374"/>
      <c r="O3" s="374" t="s">
        <v>98</v>
      </c>
      <c r="P3" s="337" t="s">
        <v>99</v>
      </c>
      <c r="Q3" s="338" t="s">
        <v>99</v>
      </c>
    </row>
    <row r="4" spans="1:17" ht="30" customHeight="1">
      <c r="A4" s="252"/>
      <c r="B4" s="374"/>
      <c r="C4" s="15" t="s">
        <v>100</v>
      </c>
      <c r="D4" s="22"/>
      <c r="E4" s="388" t="s">
        <v>89</v>
      </c>
      <c r="F4" s="389"/>
      <c r="G4" s="25" t="s">
        <v>101</v>
      </c>
      <c r="I4" s="24"/>
      <c r="J4" s="374" t="s">
        <v>102</v>
      </c>
      <c r="K4" s="374" t="s">
        <v>103</v>
      </c>
      <c r="L4" s="374"/>
      <c r="M4" s="374" t="s">
        <v>104</v>
      </c>
      <c r="N4" s="374"/>
      <c r="O4" s="374">
        <v>1</v>
      </c>
      <c r="P4" s="341" t="s">
        <v>105</v>
      </c>
      <c r="Q4" s="339" t="s">
        <v>105</v>
      </c>
    </row>
    <row r="5" spans="1:17" ht="45" customHeight="1">
      <c r="A5" s="252"/>
      <c r="B5" s="375"/>
      <c r="C5" s="31" t="s">
        <v>106</v>
      </c>
      <c r="D5" s="23" t="s">
        <v>107</v>
      </c>
      <c r="E5" s="31" t="s">
        <v>108</v>
      </c>
      <c r="F5" s="23" t="s">
        <v>109</v>
      </c>
      <c r="G5" s="31"/>
      <c r="H5" s="16"/>
      <c r="I5" s="23"/>
      <c r="J5" s="375" t="s">
        <v>110</v>
      </c>
      <c r="K5" s="375" t="s">
        <v>111</v>
      </c>
      <c r="L5" s="375"/>
      <c r="M5" s="375" t="s">
        <v>111</v>
      </c>
      <c r="N5" s="375"/>
      <c r="O5" s="375"/>
      <c r="P5" s="294"/>
      <c r="Q5" s="340"/>
    </row>
    <row r="6" spans="1:17" ht="18" customHeight="1">
      <c r="A6" s="253"/>
      <c r="B6" s="124"/>
      <c r="C6" s="120"/>
      <c r="D6" s="121"/>
      <c r="E6" s="122"/>
      <c r="F6" s="123"/>
      <c r="G6" s="393"/>
      <c r="H6" s="394"/>
      <c r="I6" s="395"/>
      <c r="J6" s="178"/>
      <c r="K6" s="179">
        <f>IF($J6="",0,$N6*20%)</f>
        <v>0</v>
      </c>
      <c r="L6" s="180">
        <f>IF($J6="",0,$N6*40%)</f>
        <v>0</v>
      </c>
      <c r="M6" s="180">
        <f>IF($J6="",0,$N6*40%)</f>
        <v>0</v>
      </c>
      <c r="N6" s="179"/>
      <c r="O6" s="288"/>
      <c r="P6" s="288">
        <f>IF(A6="",J6*K6+J6*L6+J6*M6+J6*O6,"")</f>
        <v>0</v>
      </c>
      <c r="Q6" s="295" t="str">
        <f>IF(A6="","",J6*K6+J6*L6+J6*M6+J6*O6)</f>
        <v/>
      </c>
    </row>
    <row r="7" spans="1:17" ht="18" customHeight="1">
      <c r="A7" s="253"/>
      <c r="B7" s="129"/>
      <c r="C7" s="125"/>
      <c r="D7" s="126"/>
      <c r="E7" s="127"/>
      <c r="F7" s="128"/>
      <c r="G7" s="379"/>
      <c r="H7" s="380"/>
      <c r="I7" s="381"/>
      <c r="J7" s="129"/>
      <c r="K7" s="130">
        <f t="shared" ref="K7:K30" si="0">IF($J7="",0,$N7*20%)</f>
        <v>0</v>
      </c>
      <c r="L7" s="131">
        <f t="shared" ref="L7:M20" si="1">IF($J7="",0,$N7*40%)</f>
        <v>0</v>
      </c>
      <c r="M7" s="131">
        <f t="shared" si="1"/>
        <v>0</v>
      </c>
      <c r="N7" s="131"/>
      <c r="O7" s="132"/>
      <c r="P7" s="288">
        <f t="shared" ref="P7:P30" si="2">IF(A7="",J7*K7+J7*L7+J7*M7+J7*O7,"")</f>
        <v>0</v>
      </c>
      <c r="Q7" s="295" t="str">
        <f t="shared" ref="Q7:Q30" si="3">IF(A7="","",J7*K7+J7*L7+J7*M7+J7*O7)</f>
        <v/>
      </c>
    </row>
    <row r="8" spans="1:17" ht="18" customHeight="1">
      <c r="A8" s="253"/>
      <c r="B8" s="129"/>
      <c r="C8" s="125"/>
      <c r="D8" s="126"/>
      <c r="E8" s="127"/>
      <c r="F8" s="128"/>
      <c r="G8" s="379"/>
      <c r="H8" s="380"/>
      <c r="I8" s="381"/>
      <c r="J8" s="129"/>
      <c r="K8" s="130">
        <f t="shared" si="0"/>
        <v>0</v>
      </c>
      <c r="L8" s="131">
        <f t="shared" si="1"/>
        <v>0</v>
      </c>
      <c r="M8" s="131">
        <f t="shared" si="1"/>
        <v>0</v>
      </c>
      <c r="N8" s="131"/>
      <c r="O8" s="132"/>
      <c r="P8" s="288">
        <f t="shared" si="2"/>
        <v>0</v>
      </c>
      <c r="Q8" s="295" t="str">
        <f t="shared" si="3"/>
        <v/>
      </c>
    </row>
    <row r="9" spans="1:17" ht="18" customHeight="1">
      <c r="A9" s="253"/>
      <c r="B9" s="129"/>
      <c r="C9" s="125"/>
      <c r="D9" s="126"/>
      <c r="E9" s="127"/>
      <c r="F9" s="128"/>
      <c r="G9" s="379"/>
      <c r="H9" s="380"/>
      <c r="I9" s="381"/>
      <c r="J9" s="129"/>
      <c r="K9" s="130">
        <f t="shared" si="0"/>
        <v>0</v>
      </c>
      <c r="L9" s="131">
        <f t="shared" si="1"/>
        <v>0</v>
      </c>
      <c r="M9" s="131">
        <f t="shared" si="1"/>
        <v>0</v>
      </c>
      <c r="N9" s="131"/>
      <c r="O9" s="132"/>
      <c r="P9" s="288">
        <f t="shared" si="2"/>
        <v>0</v>
      </c>
      <c r="Q9" s="295" t="str">
        <f t="shared" si="3"/>
        <v/>
      </c>
    </row>
    <row r="10" spans="1:17" ht="18" customHeight="1">
      <c r="A10" s="253"/>
      <c r="B10" s="129"/>
      <c r="C10" s="125"/>
      <c r="D10" s="126"/>
      <c r="E10" s="127"/>
      <c r="F10" s="128"/>
      <c r="G10" s="379"/>
      <c r="H10" s="380"/>
      <c r="I10" s="381"/>
      <c r="J10" s="129"/>
      <c r="K10" s="130">
        <f t="shared" si="0"/>
        <v>0</v>
      </c>
      <c r="L10" s="131">
        <f t="shared" si="1"/>
        <v>0</v>
      </c>
      <c r="M10" s="131">
        <f t="shared" si="1"/>
        <v>0</v>
      </c>
      <c r="N10" s="131"/>
      <c r="O10" s="132"/>
      <c r="P10" s="288">
        <f t="shared" si="2"/>
        <v>0</v>
      </c>
      <c r="Q10" s="295" t="str">
        <f t="shared" si="3"/>
        <v/>
      </c>
    </row>
    <row r="11" spans="1:17" ht="18" customHeight="1">
      <c r="A11" s="253"/>
      <c r="B11" s="129"/>
      <c r="C11" s="125"/>
      <c r="D11" s="126"/>
      <c r="E11" s="127"/>
      <c r="F11" s="128"/>
      <c r="G11" s="379"/>
      <c r="H11" s="380"/>
      <c r="I11" s="381"/>
      <c r="J11" s="129"/>
      <c r="K11" s="130">
        <f t="shared" si="0"/>
        <v>0</v>
      </c>
      <c r="L11" s="131">
        <f t="shared" si="1"/>
        <v>0</v>
      </c>
      <c r="M11" s="131">
        <f t="shared" si="1"/>
        <v>0</v>
      </c>
      <c r="N11" s="131"/>
      <c r="O11" s="132"/>
      <c r="P11" s="288">
        <f t="shared" si="2"/>
        <v>0</v>
      </c>
      <c r="Q11" s="295" t="str">
        <f t="shared" si="3"/>
        <v/>
      </c>
    </row>
    <row r="12" spans="1:17" ht="18" customHeight="1">
      <c r="A12" s="253"/>
      <c r="B12" s="129"/>
      <c r="C12" s="125"/>
      <c r="D12" s="126"/>
      <c r="E12" s="127"/>
      <c r="F12" s="128"/>
      <c r="G12" s="379"/>
      <c r="H12" s="380"/>
      <c r="I12" s="381"/>
      <c r="J12" s="129"/>
      <c r="K12" s="130">
        <f t="shared" si="0"/>
        <v>0</v>
      </c>
      <c r="L12" s="131">
        <f t="shared" si="1"/>
        <v>0</v>
      </c>
      <c r="M12" s="131">
        <f t="shared" si="1"/>
        <v>0</v>
      </c>
      <c r="N12" s="131"/>
      <c r="O12" s="132"/>
      <c r="P12" s="288">
        <f t="shared" si="2"/>
        <v>0</v>
      </c>
      <c r="Q12" s="295" t="str">
        <f t="shared" si="3"/>
        <v/>
      </c>
    </row>
    <row r="13" spans="1:17" ht="18" customHeight="1">
      <c r="A13" s="253"/>
      <c r="B13" s="129"/>
      <c r="C13" s="125"/>
      <c r="D13" s="126"/>
      <c r="E13" s="127"/>
      <c r="F13" s="128"/>
      <c r="G13" s="379"/>
      <c r="H13" s="380"/>
      <c r="I13" s="381"/>
      <c r="J13" s="129"/>
      <c r="K13" s="130">
        <f t="shared" si="0"/>
        <v>0</v>
      </c>
      <c r="L13" s="131">
        <f t="shared" si="1"/>
        <v>0</v>
      </c>
      <c r="M13" s="131">
        <f t="shared" si="1"/>
        <v>0</v>
      </c>
      <c r="N13" s="131"/>
      <c r="O13" s="132"/>
      <c r="P13" s="288">
        <f t="shared" si="2"/>
        <v>0</v>
      </c>
      <c r="Q13" s="295" t="str">
        <f t="shared" si="3"/>
        <v/>
      </c>
    </row>
    <row r="14" spans="1:17" ht="18" customHeight="1">
      <c r="A14" s="253"/>
      <c r="B14" s="129"/>
      <c r="C14" s="125"/>
      <c r="D14" s="126"/>
      <c r="E14" s="127"/>
      <c r="F14" s="128"/>
      <c r="G14" s="379"/>
      <c r="H14" s="380"/>
      <c r="I14" s="381"/>
      <c r="J14" s="129"/>
      <c r="K14" s="130">
        <f t="shared" si="0"/>
        <v>0</v>
      </c>
      <c r="L14" s="131">
        <f t="shared" si="1"/>
        <v>0</v>
      </c>
      <c r="M14" s="131">
        <f t="shared" si="1"/>
        <v>0</v>
      </c>
      <c r="N14" s="131"/>
      <c r="O14" s="132"/>
      <c r="P14" s="288">
        <f t="shared" si="2"/>
        <v>0</v>
      </c>
      <c r="Q14" s="295" t="str">
        <f t="shared" si="3"/>
        <v/>
      </c>
    </row>
    <row r="15" spans="1:17" ht="18" customHeight="1">
      <c r="A15" s="253"/>
      <c r="B15" s="129"/>
      <c r="C15" s="125"/>
      <c r="D15" s="126"/>
      <c r="E15" s="127"/>
      <c r="F15" s="128"/>
      <c r="G15" s="379"/>
      <c r="H15" s="380"/>
      <c r="I15" s="381"/>
      <c r="J15" s="129"/>
      <c r="K15" s="130">
        <f t="shared" si="0"/>
        <v>0</v>
      </c>
      <c r="L15" s="131">
        <f t="shared" si="1"/>
        <v>0</v>
      </c>
      <c r="M15" s="131">
        <f t="shared" si="1"/>
        <v>0</v>
      </c>
      <c r="N15" s="131"/>
      <c r="O15" s="132"/>
      <c r="P15" s="288">
        <f t="shared" si="2"/>
        <v>0</v>
      </c>
      <c r="Q15" s="295" t="str">
        <f t="shared" si="3"/>
        <v/>
      </c>
    </row>
    <row r="16" spans="1:17" ht="18" customHeight="1">
      <c r="A16" s="253"/>
      <c r="B16" s="129"/>
      <c r="C16" s="125"/>
      <c r="D16" s="126"/>
      <c r="E16" s="127"/>
      <c r="F16" s="128"/>
      <c r="G16" s="379"/>
      <c r="H16" s="380"/>
      <c r="I16" s="381"/>
      <c r="J16" s="129"/>
      <c r="K16" s="130">
        <f t="shared" si="0"/>
        <v>0</v>
      </c>
      <c r="L16" s="131">
        <f t="shared" si="1"/>
        <v>0</v>
      </c>
      <c r="M16" s="131">
        <f t="shared" si="1"/>
        <v>0</v>
      </c>
      <c r="N16" s="131"/>
      <c r="O16" s="132"/>
      <c r="P16" s="288">
        <f t="shared" si="2"/>
        <v>0</v>
      </c>
      <c r="Q16" s="295" t="str">
        <f t="shared" si="3"/>
        <v/>
      </c>
    </row>
    <row r="17" spans="1:18" ht="18" customHeight="1">
      <c r="A17" s="253"/>
      <c r="B17" s="129"/>
      <c r="C17" s="125"/>
      <c r="D17" s="126"/>
      <c r="E17" s="127"/>
      <c r="F17" s="128"/>
      <c r="G17" s="379"/>
      <c r="H17" s="380"/>
      <c r="I17" s="381"/>
      <c r="J17" s="129"/>
      <c r="K17" s="130">
        <f t="shared" si="0"/>
        <v>0</v>
      </c>
      <c r="L17" s="131">
        <f t="shared" si="1"/>
        <v>0</v>
      </c>
      <c r="M17" s="131">
        <f t="shared" si="1"/>
        <v>0</v>
      </c>
      <c r="N17" s="131"/>
      <c r="O17" s="132"/>
      <c r="P17" s="288">
        <f t="shared" si="2"/>
        <v>0</v>
      </c>
      <c r="Q17" s="295" t="str">
        <f t="shared" si="3"/>
        <v/>
      </c>
    </row>
    <row r="18" spans="1:18" ht="18" customHeight="1">
      <c r="A18" s="253"/>
      <c r="B18" s="129"/>
      <c r="C18" s="125"/>
      <c r="D18" s="126"/>
      <c r="E18" s="127"/>
      <c r="F18" s="128"/>
      <c r="G18" s="379"/>
      <c r="H18" s="380"/>
      <c r="I18" s="381"/>
      <c r="J18" s="129"/>
      <c r="K18" s="130">
        <f t="shared" si="0"/>
        <v>0</v>
      </c>
      <c r="L18" s="131">
        <f t="shared" si="1"/>
        <v>0</v>
      </c>
      <c r="M18" s="131">
        <f t="shared" si="1"/>
        <v>0</v>
      </c>
      <c r="N18" s="131"/>
      <c r="O18" s="132"/>
      <c r="P18" s="288">
        <f t="shared" si="2"/>
        <v>0</v>
      </c>
      <c r="Q18" s="295" t="str">
        <f t="shared" si="3"/>
        <v/>
      </c>
    </row>
    <row r="19" spans="1:18" ht="18" customHeight="1">
      <c r="A19" s="253"/>
      <c r="B19" s="129"/>
      <c r="C19" s="125"/>
      <c r="D19" s="126"/>
      <c r="E19" s="127"/>
      <c r="F19" s="128"/>
      <c r="G19" s="379"/>
      <c r="H19" s="380"/>
      <c r="I19" s="381"/>
      <c r="J19" s="129"/>
      <c r="K19" s="130">
        <f t="shared" si="0"/>
        <v>0</v>
      </c>
      <c r="L19" s="131">
        <f t="shared" si="1"/>
        <v>0</v>
      </c>
      <c r="M19" s="131">
        <f t="shared" si="1"/>
        <v>0</v>
      </c>
      <c r="N19" s="131"/>
      <c r="O19" s="132"/>
      <c r="P19" s="288">
        <f t="shared" si="2"/>
        <v>0</v>
      </c>
      <c r="Q19" s="295" t="str">
        <f t="shared" si="3"/>
        <v/>
      </c>
    </row>
    <row r="20" spans="1:18" ht="18" customHeight="1">
      <c r="A20" s="253"/>
      <c r="B20" s="129"/>
      <c r="C20" s="125"/>
      <c r="D20" s="126"/>
      <c r="E20" s="127"/>
      <c r="F20" s="128"/>
      <c r="G20" s="379"/>
      <c r="H20" s="380"/>
      <c r="I20" s="381"/>
      <c r="J20" s="129"/>
      <c r="K20" s="130">
        <f t="shared" si="0"/>
        <v>0</v>
      </c>
      <c r="L20" s="131">
        <f t="shared" si="1"/>
        <v>0</v>
      </c>
      <c r="M20" s="131">
        <f t="shared" si="1"/>
        <v>0</v>
      </c>
      <c r="N20" s="131"/>
      <c r="O20" s="132"/>
      <c r="P20" s="288">
        <f t="shared" si="2"/>
        <v>0</v>
      </c>
      <c r="Q20" s="295" t="str">
        <f t="shared" si="3"/>
        <v/>
      </c>
    </row>
    <row r="21" spans="1:18" ht="18" customHeight="1">
      <c r="A21" s="253"/>
      <c r="B21" s="129"/>
      <c r="C21" s="125"/>
      <c r="D21" s="126"/>
      <c r="E21" s="127"/>
      <c r="F21" s="128"/>
      <c r="G21" s="379"/>
      <c r="H21" s="380"/>
      <c r="I21" s="381"/>
      <c r="J21" s="129"/>
      <c r="K21" s="130">
        <f t="shared" si="0"/>
        <v>0</v>
      </c>
      <c r="L21" s="131">
        <f t="shared" ref="L21:M30" si="4">IF($J21="",0,$N21*40%)</f>
        <v>0</v>
      </c>
      <c r="M21" s="131">
        <f t="shared" si="4"/>
        <v>0</v>
      </c>
      <c r="N21" s="131"/>
      <c r="O21" s="132"/>
      <c r="P21" s="288">
        <f t="shared" si="2"/>
        <v>0</v>
      </c>
      <c r="Q21" s="295" t="str">
        <f t="shared" si="3"/>
        <v/>
      </c>
    </row>
    <row r="22" spans="1:18" ht="18" customHeight="1">
      <c r="A22" s="253"/>
      <c r="B22" s="129"/>
      <c r="C22" s="125"/>
      <c r="D22" s="126"/>
      <c r="E22" s="127"/>
      <c r="F22" s="128"/>
      <c r="G22" s="379"/>
      <c r="H22" s="380"/>
      <c r="I22" s="381"/>
      <c r="J22" s="129"/>
      <c r="K22" s="130">
        <f t="shared" si="0"/>
        <v>0</v>
      </c>
      <c r="L22" s="131">
        <f t="shared" si="4"/>
        <v>0</v>
      </c>
      <c r="M22" s="131">
        <f t="shared" si="4"/>
        <v>0</v>
      </c>
      <c r="N22" s="131"/>
      <c r="O22" s="132"/>
      <c r="P22" s="288">
        <f t="shared" si="2"/>
        <v>0</v>
      </c>
      <c r="Q22" s="295" t="str">
        <f t="shared" si="3"/>
        <v/>
      </c>
    </row>
    <row r="23" spans="1:18" ht="18" customHeight="1">
      <c r="A23" s="253"/>
      <c r="B23" s="129"/>
      <c r="C23" s="125"/>
      <c r="D23" s="126"/>
      <c r="E23" s="127"/>
      <c r="F23" s="128"/>
      <c r="G23" s="379"/>
      <c r="H23" s="380"/>
      <c r="I23" s="381"/>
      <c r="J23" s="129"/>
      <c r="K23" s="130">
        <f t="shared" si="0"/>
        <v>0</v>
      </c>
      <c r="L23" s="131">
        <f t="shared" si="4"/>
        <v>0</v>
      </c>
      <c r="M23" s="131">
        <f t="shared" si="4"/>
        <v>0</v>
      </c>
      <c r="N23" s="131"/>
      <c r="O23" s="132"/>
      <c r="P23" s="288">
        <f t="shared" si="2"/>
        <v>0</v>
      </c>
      <c r="Q23" s="295" t="str">
        <f t="shared" si="3"/>
        <v/>
      </c>
    </row>
    <row r="24" spans="1:18" ht="18" customHeight="1">
      <c r="A24" s="253"/>
      <c r="B24" s="129"/>
      <c r="C24" s="125"/>
      <c r="D24" s="126"/>
      <c r="E24" s="127"/>
      <c r="F24" s="128"/>
      <c r="G24" s="379"/>
      <c r="H24" s="380"/>
      <c r="I24" s="381"/>
      <c r="J24" s="129"/>
      <c r="K24" s="130">
        <f t="shared" si="0"/>
        <v>0</v>
      </c>
      <c r="L24" s="131">
        <f t="shared" si="4"/>
        <v>0</v>
      </c>
      <c r="M24" s="131">
        <f t="shared" si="4"/>
        <v>0</v>
      </c>
      <c r="N24" s="131"/>
      <c r="O24" s="132"/>
      <c r="P24" s="288">
        <f t="shared" si="2"/>
        <v>0</v>
      </c>
      <c r="Q24" s="295" t="str">
        <f t="shared" si="3"/>
        <v/>
      </c>
    </row>
    <row r="25" spans="1:18" ht="18" customHeight="1">
      <c r="A25" s="253"/>
      <c r="B25" s="129"/>
      <c r="C25" s="125"/>
      <c r="D25" s="126"/>
      <c r="E25" s="127"/>
      <c r="F25" s="128"/>
      <c r="G25" s="379"/>
      <c r="H25" s="380"/>
      <c r="I25" s="381"/>
      <c r="J25" s="129"/>
      <c r="K25" s="130">
        <f t="shared" si="0"/>
        <v>0</v>
      </c>
      <c r="L25" s="131">
        <f t="shared" si="4"/>
        <v>0</v>
      </c>
      <c r="M25" s="131">
        <f t="shared" si="4"/>
        <v>0</v>
      </c>
      <c r="N25" s="131"/>
      <c r="O25" s="132"/>
      <c r="P25" s="288">
        <f t="shared" si="2"/>
        <v>0</v>
      </c>
      <c r="Q25" s="295" t="str">
        <f t="shared" si="3"/>
        <v/>
      </c>
    </row>
    <row r="26" spans="1:18" ht="18" customHeight="1">
      <c r="A26" s="253"/>
      <c r="B26" s="129"/>
      <c r="C26" s="125"/>
      <c r="D26" s="126"/>
      <c r="E26" s="127"/>
      <c r="F26" s="128"/>
      <c r="G26" s="379"/>
      <c r="H26" s="380"/>
      <c r="I26" s="381"/>
      <c r="J26" s="129"/>
      <c r="K26" s="130">
        <f t="shared" si="0"/>
        <v>0</v>
      </c>
      <c r="L26" s="131">
        <f t="shared" si="4"/>
        <v>0</v>
      </c>
      <c r="M26" s="131">
        <f t="shared" si="4"/>
        <v>0</v>
      </c>
      <c r="N26" s="131"/>
      <c r="O26" s="132"/>
      <c r="P26" s="288">
        <f t="shared" si="2"/>
        <v>0</v>
      </c>
      <c r="Q26" s="295" t="str">
        <f t="shared" si="3"/>
        <v/>
      </c>
    </row>
    <row r="27" spans="1:18" ht="18" customHeight="1">
      <c r="A27" s="253"/>
      <c r="B27" s="129"/>
      <c r="C27" s="125"/>
      <c r="D27" s="126"/>
      <c r="E27" s="127"/>
      <c r="F27" s="128"/>
      <c r="G27" s="379"/>
      <c r="H27" s="380"/>
      <c r="I27" s="381"/>
      <c r="J27" s="129"/>
      <c r="K27" s="130">
        <f t="shared" si="0"/>
        <v>0</v>
      </c>
      <c r="L27" s="131">
        <f t="shared" si="4"/>
        <v>0</v>
      </c>
      <c r="M27" s="131">
        <f t="shared" si="4"/>
        <v>0</v>
      </c>
      <c r="N27" s="131"/>
      <c r="O27" s="132"/>
      <c r="P27" s="288">
        <f t="shared" si="2"/>
        <v>0</v>
      </c>
      <c r="Q27" s="295" t="str">
        <f t="shared" si="3"/>
        <v/>
      </c>
    </row>
    <row r="28" spans="1:18" ht="18" customHeight="1">
      <c r="A28" s="253"/>
      <c r="B28" s="129"/>
      <c r="C28" s="125"/>
      <c r="D28" s="126"/>
      <c r="E28" s="127"/>
      <c r="F28" s="128"/>
      <c r="G28" s="379"/>
      <c r="H28" s="380"/>
      <c r="I28" s="381"/>
      <c r="J28" s="129"/>
      <c r="K28" s="130">
        <f t="shared" si="0"/>
        <v>0</v>
      </c>
      <c r="L28" s="131">
        <f t="shared" si="4"/>
        <v>0</v>
      </c>
      <c r="M28" s="131">
        <f t="shared" si="4"/>
        <v>0</v>
      </c>
      <c r="N28" s="131"/>
      <c r="O28" s="132"/>
      <c r="P28" s="288">
        <f t="shared" si="2"/>
        <v>0</v>
      </c>
      <c r="Q28" s="295" t="str">
        <f t="shared" si="3"/>
        <v/>
      </c>
    </row>
    <row r="29" spans="1:18" ht="18" customHeight="1">
      <c r="A29" s="253"/>
      <c r="B29" s="129"/>
      <c r="C29" s="125"/>
      <c r="D29" s="126"/>
      <c r="E29" s="127"/>
      <c r="F29" s="128"/>
      <c r="G29" s="379"/>
      <c r="H29" s="380"/>
      <c r="I29" s="381"/>
      <c r="J29" s="129"/>
      <c r="K29" s="130">
        <f t="shared" si="0"/>
        <v>0</v>
      </c>
      <c r="L29" s="131">
        <f t="shared" si="4"/>
        <v>0</v>
      </c>
      <c r="M29" s="131">
        <f t="shared" si="4"/>
        <v>0</v>
      </c>
      <c r="N29" s="131"/>
      <c r="O29" s="132"/>
      <c r="P29" s="288">
        <f t="shared" si="2"/>
        <v>0</v>
      </c>
      <c r="Q29" s="295" t="str">
        <f t="shared" si="3"/>
        <v/>
      </c>
    </row>
    <row r="30" spans="1:18" ht="18" customHeight="1" thickBot="1">
      <c r="A30" s="239"/>
      <c r="B30" s="137"/>
      <c r="C30" s="133"/>
      <c r="D30" s="134"/>
      <c r="E30" s="135"/>
      <c r="F30" s="136"/>
      <c r="G30" s="390"/>
      <c r="H30" s="391"/>
      <c r="I30" s="392"/>
      <c r="J30" s="137"/>
      <c r="K30" s="138">
        <f t="shared" si="0"/>
        <v>0</v>
      </c>
      <c r="L30" s="138">
        <f t="shared" si="4"/>
        <v>0</v>
      </c>
      <c r="M30" s="138">
        <f t="shared" si="4"/>
        <v>0</v>
      </c>
      <c r="N30" s="138"/>
      <c r="O30" s="183"/>
      <c r="P30" s="288">
        <f t="shared" si="2"/>
        <v>0</v>
      </c>
      <c r="Q30" s="295" t="str">
        <f t="shared" si="3"/>
        <v/>
      </c>
      <c r="R30" s="43"/>
    </row>
    <row r="31" spans="1:18" ht="18" customHeight="1" thickBot="1">
      <c r="A31" s="253"/>
      <c r="B31" s="5"/>
      <c r="C31" s="9"/>
      <c r="D31" s="9"/>
      <c r="E31" s="9"/>
      <c r="F31" s="16"/>
      <c r="G31" s="26"/>
      <c r="H31" s="16"/>
      <c r="I31" s="42"/>
      <c r="J31" s="16"/>
      <c r="K31" s="16"/>
      <c r="L31" s="16"/>
      <c r="M31" s="16"/>
      <c r="N31" s="16"/>
      <c r="O31" s="27" t="s">
        <v>147</v>
      </c>
      <c r="P31" s="287">
        <f>SUM(P6:P30)</f>
        <v>0</v>
      </c>
      <c r="Q31" s="296"/>
    </row>
    <row r="32" spans="1:18" s="33" customFormat="1" ht="18" customHeight="1" thickBot="1">
      <c r="A32" s="225"/>
      <c r="B32" s="256"/>
      <c r="C32" s="257"/>
      <c r="D32" s="257"/>
      <c r="E32" s="257"/>
      <c r="F32" s="258"/>
      <c r="G32" s="259"/>
      <c r="H32" s="258"/>
      <c r="I32" s="260"/>
      <c r="J32" s="243"/>
      <c r="K32" s="243"/>
      <c r="L32" s="243"/>
      <c r="M32" s="243"/>
      <c r="N32" s="243"/>
      <c r="O32" s="280" t="s">
        <v>148</v>
      </c>
      <c r="P32" s="289"/>
      <c r="Q32" s="297">
        <f>SUM(Q6:Q30)</f>
        <v>0</v>
      </c>
    </row>
  </sheetData>
  <mergeCells count="33">
    <mergeCell ref="B2:B5"/>
    <mergeCell ref="G27:I27"/>
    <mergeCell ref="G28:I28"/>
    <mergeCell ref="G29:I29"/>
    <mergeCell ref="G21:I21"/>
    <mergeCell ref="G22:I22"/>
    <mergeCell ref="G23:I23"/>
    <mergeCell ref="G17:I17"/>
    <mergeCell ref="G18:I18"/>
    <mergeCell ref="G6:I6"/>
    <mergeCell ref="G30:I30"/>
    <mergeCell ref="G24:I24"/>
    <mergeCell ref="G25:I25"/>
    <mergeCell ref="G26:I26"/>
    <mergeCell ref="G19:I19"/>
    <mergeCell ref="G20:I20"/>
    <mergeCell ref="G15:I15"/>
    <mergeCell ref="G16:I16"/>
    <mergeCell ref="G7:I7"/>
    <mergeCell ref="G8:I8"/>
    <mergeCell ref="G9:I9"/>
    <mergeCell ref="G10:I10"/>
    <mergeCell ref="G12:I12"/>
    <mergeCell ref="G13:I13"/>
    <mergeCell ref="G14:I14"/>
    <mergeCell ref="G11:I11"/>
    <mergeCell ref="M2:M5"/>
    <mergeCell ref="N2:N5"/>
    <mergeCell ref="O2:O5"/>
    <mergeCell ref="E4:F4"/>
    <mergeCell ref="L2:L5"/>
    <mergeCell ref="J2:J5"/>
    <mergeCell ref="K2:K5"/>
  </mergeCells>
  <phoneticPr fontId="0" type="noConversion"/>
  <pageMargins left="0.31496062992125984" right="0.27559055118110237" top="0.15748031496062992" bottom="0.39370078740157483" header="0.15748031496062992" footer="0.11811023622047245"/>
  <pageSetup paperSize="9" scale="79" orientation="landscape" r:id="rId1"/>
  <headerFooter alignWithMargins="0">
    <oddFooter xml:space="preserve">&amp;LDécompte - Mandat 8A - Version octobre 2014&amp;C3/5&amp;R&amp;D </oddFooter>
  </headerFooter>
  <drawing r:id="rId2"/>
  <legacyDrawing r:id="rId3"/>
  <oleObjects>
    <mc:AlternateContent xmlns:mc="http://schemas.openxmlformats.org/markup-compatibility/2006">
      <mc:Choice Requires="x14">
        <oleObject progId="PBrush" shapeId="12289"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12289" r:id="rId4"/>
      </mc:Fallback>
    </mc:AlternateContent>
    <mc:AlternateContent xmlns:mc="http://schemas.openxmlformats.org/markup-compatibility/2006">
      <mc:Choice Requires="x14">
        <oleObject progId="PBrush" shapeId="12290" r:id="rId6">
          <objectPr defaultSize="0" autoPict="0" r:id="rId5">
            <anchor moveWithCells="1" sizeWithCells="1">
              <from>
                <xdr:col>0</xdr:col>
                <xdr:colOff>9525</xdr:colOff>
                <xdr:row>0</xdr:row>
                <xdr:rowOff>0</xdr:rowOff>
              </from>
              <to>
                <xdr:col>1</xdr:col>
                <xdr:colOff>0</xdr:colOff>
                <xdr:row>0</xdr:row>
                <xdr:rowOff>0</xdr:rowOff>
              </to>
            </anchor>
          </objectPr>
        </oleObject>
      </mc:Choice>
      <mc:Fallback>
        <oleObject progId="PBrush" shapeId="12290"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2">
    <pageSetUpPr fitToPage="1"/>
  </sheetPr>
  <dimension ref="A1:CW65"/>
  <sheetViews>
    <sheetView showZeros="0" zoomScaleNormal="100" workbookViewId="0">
      <selection activeCell="J11" sqref="J11"/>
    </sheetView>
  </sheetViews>
  <sheetFormatPr defaultColWidth="8.85546875" defaultRowHeight="14.25"/>
  <cols>
    <col min="1" max="1" width="5.28515625" style="117" customWidth="1"/>
    <col min="2" max="2" width="10" style="61" customWidth="1"/>
    <col min="3" max="3" width="10.5703125" style="61" customWidth="1"/>
    <col min="4" max="4" width="11.28515625" style="61" bestFit="1" customWidth="1"/>
    <col min="5" max="5" width="15.85546875" style="61" bestFit="1" customWidth="1"/>
    <col min="6" max="7" width="15.85546875" style="61" customWidth="1"/>
    <col min="8" max="8" width="11.5703125" style="61" customWidth="1"/>
    <col min="9" max="9" width="11.42578125" style="61" bestFit="1" customWidth="1"/>
    <col min="10" max="10" width="11.42578125" style="61" customWidth="1"/>
    <col min="11" max="11" width="11.7109375" style="63" bestFit="1" customWidth="1"/>
    <col min="12" max="16384" width="8.85546875" style="61"/>
  </cols>
  <sheetData>
    <row r="1" spans="1:101" ht="15">
      <c r="A1" s="139" t="s">
        <v>32</v>
      </c>
      <c r="B1" s="140" t="s">
        <v>152</v>
      </c>
    </row>
    <row r="2" spans="1:101">
      <c r="A2" s="209" t="s">
        <v>23</v>
      </c>
      <c r="B2" s="261" t="s">
        <v>112</v>
      </c>
      <c r="C2" s="262"/>
      <c r="D2" s="263"/>
      <c r="K2" s="141"/>
    </row>
    <row r="3" spans="1:101" ht="15">
      <c r="A3" s="251"/>
      <c r="B3" s="142" t="s">
        <v>95</v>
      </c>
      <c r="C3" s="89" t="s">
        <v>113</v>
      </c>
      <c r="D3" s="89"/>
      <c r="E3" s="89"/>
      <c r="F3" s="89"/>
      <c r="G3" s="89"/>
      <c r="H3" s="89"/>
      <c r="I3" s="89"/>
      <c r="J3" s="158" t="s">
        <v>9</v>
      </c>
      <c r="K3" s="333" t="s">
        <v>9</v>
      </c>
    </row>
    <row r="4" spans="1:101" ht="13.15" customHeight="1">
      <c r="A4" s="252"/>
      <c r="B4" s="143" t="s">
        <v>114</v>
      </c>
      <c r="C4" s="144"/>
      <c r="D4" s="101"/>
      <c r="E4" s="101"/>
      <c r="F4" s="101"/>
      <c r="G4" s="101"/>
      <c r="H4" s="145"/>
      <c r="I4" s="101"/>
      <c r="J4" s="146" t="s">
        <v>105</v>
      </c>
      <c r="K4" s="334" t="s">
        <v>105</v>
      </c>
    </row>
    <row r="5" spans="1:101">
      <c r="A5" s="253"/>
      <c r="B5" s="150"/>
      <c r="C5" s="396"/>
      <c r="D5" s="397"/>
      <c r="E5" s="397"/>
      <c r="F5" s="397"/>
      <c r="G5" s="397"/>
      <c r="H5" s="397"/>
      <c r="I5" s="398"/>
      <c r="J5" s="319"/>
      <c r="K5" s="323"/>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row>
    <row r="6" spans="1:101">
      <c r="A6" s="253"/>
      <c r="B6" s="151"/>
      <c r="C6" s="399"/>
      <c r="D6" s="400"/>
      <c r="E6" s="400"/>
      <c r="F6" s="400"/>
      <c r="G6" s="400"/>
      <c r="H6" s="400"/>
      <c r="I6" s="401"/>
      <c r="J6" s="320"/>
      <c r="K6" s="323"/>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row>
    <row r="7" spans="1:101">
      <c r="A7" s="253"/>
      <c r="B7" s="152"/>
      <c r="C7" s="402"/>
      <c r="D7" s="403"/>
      <c r="E7" s="403"/>
      <c r="F7" s="403"/>
      <c r="G7" s="403"/>
      <c r="H7" s="403"/>
      <c r="I7" s="404"/>
      <c r="J7" s="319"/>
      <c r="K7" s="323"/>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row>
    <row r="8" spans="1:101">
      <c r="A8" s="253"/>
      <c r="B8" s="151"/>
      <c r="C8" s="399"/>
      <c r="D8" s="400"/>
      <c r="E8" s="400"/>
      <c r="F8" s="400"/>
      <c r="G8" s="400"/>
      <c r="H8" s="400"/>
      <c r="I8" s="401"/>
      <c r="J8" s="320"/>
      <c r="K8" s="323"/>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row>
    <row r="9" spans="1:101">
      <c r="A9" s="253"/>
      <c r="B9" s="152"/>
      <c r="C9" s="402"/>
      <c r="D9" s="403"/>
      <c r="E9" s="403"/>
      <c r="F9" s="403"/>
      <c r="G9" s="403"/>
      <c r="H9" s="403"/>
      <c r="I9" s="404"/>
      <c r="J9" s="319"/>
      <c r="K9" s="323"/>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row>
    <row r="10" spans="1:101">
      <c r="A10" s="253"/>
      <c r="B10" s="151"/>
      <c r="C10" s="399"/>
      <c r="D10" s="400"/>
      <c r="E10" s="400"/>
      <c r="F10" s="400"/>
      <c r="G10" s="400"/>
      <c r="H10" s="400"/>
      <c r="I10" s="401"/>
      <c r="J10" s="320"/>
      <c r="K10" s="323"/>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row>
    <row r="11" spans="1:101">
      <c r="A11" s="253"/>
      <c r="B11" s="152"/>
      <c r="C11" s="402"/>
      <c r="D11" s="403"/>
      <c r="E11" s="403"/>
      <c r="F11" s="403"/>
      <c r="G11" s="403"/>
      <c r="H11" s="403"/>
      <c r="I11" s="404"/>
      <c r="J11" s="321"/>
      <c r="K11" s="323"/>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row>
    <row r="12" spans="1:101">
      <c r="A12" s="253"/>
      <c r="B12" s="151"/>
      <c r="C12" s="399"/>
      <c r="D12" s="400"/>
      <c r="E12" s="400"/>
      <c r="F12" s="400"/>
      <c r="G12" s="400"/>
      <c r="H12" s="400"/>
      <c r="I12" s="401"/>
      <c r="J12" s="320"/>
      <c r="K12" s="323"/>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row>
    <row r="13" spans="1:101">
      <c r="A13" s="253"/>
      <c r="B13" s="152"/>
      <c r="C13" s="402"/>
      <c r="D13" s="403"/>
      <c r="E13" s="403"/>
      <c r="F13" s="403"/>
      <c r="G13" s="403"/>
      <c r="H13" s="403"/>
      <c r="I13" s="404"/>
      <c r="J13" s="319"/>
      <c r="K13" s="323"/>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row>
    <row r="14" spans="1:101">
      <c r="A14" s="253"/>
      <c r="B14" s="151"/>
      <c r="C14" s="399"/>
      <c r="D14" s="400"/>
      <c r="E14" s="400"/>
      <c r="F14" s="400"/>
      <c r="G14" s="400"/>
      <c r="H14" s="400"/>
      <c r="I14" s="401"/>
      <c r="J14" s="320"/>
      <c r="K14" s="323"/>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row>
    <row r="15" spans="1:101">
      <c r="A15" s="253"/>
      <c r="B15" s="152"/>
      <c r="C15" s="402"/>
      <c r="D15" s="403"/>
      <c r="E15" s="403"/>
      <c r="F15" s="403"/>
      <c r="G15" s="403"/>
      <c r="H15" s="403"/>
      <c r="I15" s="404"/>
      <c r="J15" s="319"/>
      <c r="K15" s="323"/>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row>
    <row r="16" spans="1:101">
      <c r="A16" s="253"/>
      <c r="B16" s="151"/>
      <c r="C16" s="399"/>
      <c r="D16" s="400"/>
      <c r="E16" s="400"/>
      <c r="F16" s="400"/>
      <c r="G16" s="400"/>
      <c r="H16" s="400"/>
      <c r="I16" s="401"/>
      <c r="J16" s="320"/>
      <c r="K16" s="323"/>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row>
    <row r="17" spans="1:101">
      <c r="A17" s="253"/>
      <c r="B17" s="152"/>
      <c r="C17" s="402"/>
      <c r="D17" s="403"/>
      <c r="E17" s="403"/>
      <c r="F17" s="403"/>
      <c r="G17" s="403"/>
      <c r="H17" s="403"/>
      <c r="I17" s="404"/>
      <c r="J17" s="319"/>
      <c r="K17" s="323"/>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row>
    <row r="18" spans="1:101">
      <c r="A18" s="253"/>
      <c r="B18" s="151"/>
      <c r="C18" s="399"/>
      <c r="D18" s="400"/>
      <c r="E18" s="400"/>
      <c r="F18" s="400"/>
      <c r="G18" s="400"/>
      <c r="H18" s="400"/>
      <c r="I18" s="401"/>
      <c r="J18" s="320"/>
      <c r="K18" s="323"/>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row>
    <row r="19" spans="1:101">
      <c r="A19" s="253"/>
      <c r="B19" s="152"/>
      <c r="C19" s="402"/>
      <c r="D19" s="403"/>
      <c r="E19" s="403"/>
      <c r="F19" s="403"/>
      <c r="G19" s="403"/>
      <c r="H19" s="403"/>
      <c r="I19" s="404"/>
      <c r="J19" s="319"/>
      <c r="K19" s="323"/>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row>
    <row r="20" spans="1:101">
      <c r="A20" s="253"/>
      <c r="B20" s="151"/>
      <c r="C20" s="399"/>
      <c r="D20" s="400"/>
      <c r="E20" s="400"/>
      <c r="F20" s="400"/>
      <c r="G20" s="400"/>
      <c r="H20" s="400"/>
      <c r="I20" s="401"/>
      <c r="J20" s="320"/>
      <c r="K20" s="323"/>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row>
    <row r="21" spans="1:101">
      <c r="A21" s="253"/>
      <c r="B21" s="152"/>
      <c r="C21" s="402"/>
      <c r="D21" s="403"/>
      <c r="E21" s="403"/>
      <c r="F21" s="403"/>
      <c r="G21" s="403"/>
      <c r="H21" s="403"/>
      <c r="I21" s="404"/>
      <c r="J21" s="319"/>
      <c r="K21" s="323"/>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row>
    <row r="22" spans="1:101">
      <c r="A22" s="253"/>
      <c r="B22" s="151"/>
      <c r="C22" s="399"/>
      <c r="D22" s="400"/>
      <c r="E22" s="400"/>
      <c r="F22" s="400"/>
      <c r="G22" s="400"/>
      <c r="H22" s="400"/>
      <c r="I22" s="401"/>
      <c r="J22" s="320"/>
      <c r="K22" s="323"/>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row>
    <row r="23" spans="1:101">
      <c r="A23" s="253"/>
      <c r="B23" s="152"/>
      <c r="C23" s="402"/>
      <c r="D23" s="403"/>
      <c r="E23" s="403"/>
      <c r="F23" s="403"/>
      <c r="G23" s="403"/>
      <c r="H23" s="403"/>
      <c r="I23" s="404"/>
      <c r="J23" s="319"/>
      <c r="K23" s="323"/>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row>
    <row r="24" spans="1:101">
      <c r="A24" s="253"/>
      <c r="B24" s="151"/>
      <c r="C24" s="399"/>
      <c r="D24" s="400"/>
      <c r="E24" s="400"/>
      <c r="F24" s="400"/>
      <c r="G24" s="400"/>
      <c r="H24" s="400"/>
      <c r="I24" s="401"/>
      <c r="J24" s="320"/>
      <c r="K24" s="323"/>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row>
    <row r="25" spans="1:101">
      <c r="A25" s="253"/>
      <c r="B25" s="152"/>
      <c r="C25" s="402"/>
      <c r="D25" s="403"/>
      <c r="E25" s="403"/>
      <c r="F25" s="403"/>
      <c r="G25" s="403"/>
      <c r="H25" s="403"/>
      <c r="I25" s="404"/>
      <c r="J25" s="319"/>
      <c r="K25" s="325"/>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row>
    <row r="26" spans="1:101">
      <c r="A26" s="253"/>
      <c r="B26" s="151"/>
      <c r="C26" s="399"/>
      <c r="D26" s="400"/>
      <c r="E26" s="400"/>
      <c r="F26" s="400"/>
      <c r="G26" s="400"/>
      <c r="H26" s="400"/>
      <c r="I26" s="401"/>
      <c r="J26" s="320"/>
      <c r="K26" s="323"/>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row>
    <row r="27" spans="1:101">
      <c r="A27" s="253"/>
      <c r="B27" s="150"/>
      <c r="C27" s="402"/>
      <c r="D27" s="403"/>
      <c r="E27" s="403"/>
      <c r="F27" s="403"/>
      <c r="G27" s="403"/>
      <c r="H27" s="403"/>
      <c r="I27" s="404"/>
      <c r="J27" s="322"/>
      <c r="K27" s="323"/>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row>
    <row r="28" spans="1:101">
      <c r="A28" s="253"/>
      <c r="B28" s="151"/>
      <c r="C28" s="399"/>
      <c r="D28" s="400"/>
      <c r="E28" s="400"/>
      <c r="F28" s="400"/>
      <c r="G28" s="400"/>
      <c r="H28" s="400"/>
      <c r="I28" s="401"/>
      <c r="J28" s="320"/>
      <c r="K28" s="323"/>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row>
    <row r="29" spans="1:101">
      <c r="A29" s="253"/>
      <c r="B29" s="150"/>
      <c r="C29" s="402"/>
      <c r="D29" s="403"/>
      <c r="E29" s="403"/>
      <c r="F29" s="403"/>
      <c r="G29" s="403"/>
      <c r="H29" s="403"/>
      <c r="I29" s="404"/>
      <c r="J29" s="319"/>
      <c r="K29" s="323"/>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row>
    <row r="30" spans="1:101" ht="15" thickBot="1">
      <c r="A30" s="253"/>
      <c r="B30" s="154"/>
      <c r="C30" s="405"/>
      <c r="D30" s="406"/>
      <c r="E30" s="406"/>
      <c r="F30" s="406"/>
      <c r="G30" s="406"/>
      <c r="H30" s="406"/>
      <c r="I30" s="407"/>
      <c r="J30" s="319"/>
      <c r="K30" s="323"/>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row>
    <row r="31" spans="1:101" ht="18" customHeight="1" thickBot="1">
      <c r="A31" s="253"/>
      <c r="B31" s="107"/>
      <c r="C31" s="101"/>
      <c r="D31" s="144"/>
      <c r="E31" s="144"/>
      <c r="F31" s="144"/>
      <c r="G31" s="144"/>
      <c r="H31" s="144"/>
      <c r="I31" s="147" t="s">
        <v>152</v>
      </c>
      <c r="J31" s="309">
        <f>SUM(J5:J30)</f>
        <v>0</v>
      </c>
      <c r="K31" s="324"/>
    </row>
    <row r="32" spans="1:101" s="74" customFormat="1" ht="18" customHeight="1" thickBot="1">
      <c r="A32" s="232"/>
      <c r="B32" s="264"/>
      <c r="C32" s="265"/>
      <c r="D32" s="212"/>
      <c r="E32" s="212"/>
      <c r="F32" s="212"/>
      <c r="G32" s="212"/>
      <c r="H32" s="212"/>
      <c r="I32" s="299" t="s">
        <v>112</v>
      </c>
      <c r="J32" s="300"/>
      <c r="K32" s="313">
        <f>SUM(K5:K30)</f>
        <v>0</v>
      </c>
    </row>
    <row r="33" spans="1:101" ht="18" customHeight="1">
      <c r="A33" s="148"/>
      <c r="D33" s="62"/>
      <c r="E33" s="62"/>
      <c r="F33" s="62"/>
      <c r="G33" s="62"/>
      <c r="H33" s="62"/>
      <c r="I33" s="62"/>
      <c r="J33" s="62"/>
    </row>
    <row r="34" spans="1:101" ht="18" customHeight="1">
      <c r="A34" s="139" t="s">
        <v>33</v>
      </c>
      <c r="B34" s="140" t="s">
        <v>150</v>
      </c>
      <c r="D34" s="62"/>
      <c r="E34" s="62"/>
      <c r="F34" s="62"/>
      <c r="G34" s="62"/>
      <c r="H34" s="62"/>
      <c r="I34" s="62"/>
      <c r="J34" s="62"/>
    </row>
    <row r="35" spans="1:101">
      <c r="A35" s="209" t="s">
        <v>24</v>
      </c>
      <c r="B35" s="261" t="s">
        <v>115</v>
      </c>
      <c r="C35" s="262"/>
      <c r="D35" s="263"/>
      <c r="E35" s="263"/>
      <c r="K35" s="141"/>
    </row>
    <row r="36" spans="1:101" ht="15">
      <c r="A36" s="251"/>
      <c r="B36" s="142" t="s">
        <v>95</v>
      </c>
      <c r="C36" s="89" t="s">
        <v>116</v>
      </c>
      <c r="D36" s="89"/>
      <c r="E36" s="89"/>
      <c r="F36" s="89"/>
      <c r="G36" s="89"/>
      <c r="H36" s="89"/>
      <c r="I36" s="89"/>
      <c r="J36" s="301" t="s">
        <v>9</v>
      </c>
      <c r="K36" s="331" t="s">
        <v>9</v>
      </c>
    </row>
    <row r="37" spans="1:101" ht="13.15" customHeight="1">
      <c r="A37" s="252"/>
      <c r="B37" s="143" t="s">
        <v>114</v>
      </c>
      <c r="C37" s="144"/>
      <c r="D37" s="101"/>
      <c r="E37" s="101"/>
      <c r="F37" s="101"/>
      <c r="G37" s="101"/>
      <c r="H37" s="145"/>
      <c r="I37" s="101"/>
      <c r="J37" s="298" t="s">
        <v>105</v>
      </c>
      <c r="K37" s="332" t="s">
        <v>105</v>
      </c>
    </row>
    <row r="38" spans="1:101">
      <c r="A38" s="253"/>
      <c r="B38" s="150"/>
      <c r="C38" s="396"/>
      <c r="D38" s="397"/>
      <c r="E38" s="397"/>
      <c r="F38" s="397"/>
      <c r="G38" s="397"/>
      <c r="H38" s="397"/>
      <c r="I38" s="398"/>
      <c r="J38" s="319"/>
      <c r="K38" s="302"/>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row>
    <row r="39" spans="1:101">
      <c r="A39" s="253"/>
      <c r="B39" s="151"/>
      <c r="C39" s="399"/>
      <c r="D39" s="400"/>
      <c r="E39" s="400"/>
      <c r="F39" s="400"/>
      <c r="G39" s="400"/>
      <c r="H39" s="400"/>
      <c r="I39" s="401"/>
      <c r="J39" s="320"/>
      <c r="K39" s="302"/>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row>
    <row r="40" spans="1:101">
      <c r="A40" s="253"/>
      <c r="B40" s="152"/>
      <c r="C40" s="402"/>
      <c r="D40" s="403"/>
      <c r="E40" s="403"/>
      <c r="F40" s="403"/>
      <c r="G40" s="403"/>
      <c r="H40" s="403"/>
      <c r="I40" s="404"/>
      <c r="J40" s="319"/>
      <c r="K40" s="302"/>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row>
    <row r="41" spans="1:101">
      <c r="A41" s="253"/>
      <c r="B41" s="151"/>
      <c r="C41" s="399"/>
      <c r="D41" s="400"/>
      <c r="E41" s="400"/>
      <c r="F41" s="400"/>
      <c r="G41" s="400"/>
      <c r="H41" s="400"/>
      <c r="I41" s="401"/>
      <c r="J41" s="320"/>
      <c r="K41" s="302"/>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row>
    <row r="42" spans="1:101">
      <c r="A42" s="253"/>
      <c r="B42" s="152"/>
      <c r="C42" s="402"/>
      <c r="D42" s="403"/>
      <c r="E42" s="403"/>
      <c r="F42" s="403"/>
      <c r="G42" s="403"/>
      <c r="H42" s="403"/>
      <c r="I42" s="404"/>
      <c r="J42" s="319"/>
      <c r="K42" s="302"/>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row>
    <row r="43" spans="1:101">
      <c r="A43" s="253"/>
      <c r="B43" s="151"/>
      <c r="C43" s="399"/>
      <c r="D43" s="400"/>
      <c r="E43" s="400"/>
      <c r="F43" s="400"/>
      <c r="G43" s="400"/>
      <c r="H43" s="400"/>
      <c r="I43" s="401"/>
      <c r="J43" s="320"/>
      <c r="K43" s="302"/>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row>
    <row r="44" spans="1:101">
      <c r="A44" s="253"/>
      <c r="B44" s="152"/>
      <c r="C44" s="402"/>
      <c r="D44" s="403"/>
      <c r="E44" s="403"/>
      <c r="F44" s="403"/>
      <c r="G44" s="403"/>
      <c r="H44" s="403"/>
      <c r="I44" s="404"/>
      <c r="J44" s="319"/>
      <c r="K44" s="302"/>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row>
    <row r="45" spans="1:101">
      <c r="A45" s="253"/>
      <c r="B45" s="151"/>
      <c r="C45" s="399"/>
      <c r="D45" s="400"/>
      <c r="E45" s="400"/>
      <c r="F45" s="400"/>
      <c r="G45" s="400"/>
      <c r="H45" s="400"/>
      <c r="I45" s="401"/>
      <c r="J45" s="320"/>
      <c r="K45" s="302"/>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row>
    <row r="46" spans="1:101">
      <c r="A46" s="253"/>
      <c r="B46" s="152"/>
      <c r="C46" s="402"/>
      <c r="D46" s="403"/>
      <c r="E46" s="403"/>
      <c r="F46" s="403"/>
      <c r="G46" s="403"/>
      <c r="H46" s="403"/>
      <c r="I46" s="404"/>
      <c r="J46" s="319"/>
      <c r="K46" s="302"/>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row>
    <row r="47" spans="1:101">
      <c r="A47" s="253"/>
      <c r="B47" s="151"/>
      <c r="C47" s="399"/>
      <c r="D47" s="400"/>
      <c r="E47" s="400"/>
      <c r="F47" s="400"/>
      <c r="G47" s="400"/>
      <c r="H47" s="400"/>
      <c r="I47" s="401"/>
      <c r="J47" s="320"/>
      <c r="K47" s="302"/>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row>
    <row r="48" spans="1:101">
      <c r="A48" s="253"/>
      <c r="B48" s="152"/>
      <c r="C48" s="402"/>
      <c r="D48" s="403"/>
      <c r="E48" s="403"/>
      <c r="F48" s="403"/>
      <c r="G48" s="403"/>
      <c r="H48" s="403"/>
      <c r="I48" s="404"/>
      <c r="J48" s="319"/>
      <c r="K48" s="302"/>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row>
    <row r="49" spans="1:101">
      <c r="A49" s="253"/>
      <c r="B49" s="151"/>
      <c r="C49" s="399"/>
      <c r="D49" s="400"/>
      <c r="E49" s="400"/>
      <c r="F49" s="400"/>
      <c r="G49" s="400"/>
      <c r="H49" s="400"/>
      <c r="I49" s="401"/>
      <c r="J49" s="320"/>
      <c r="K49" s="302"/>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row>
    <row r="50" spans="1:101">
      <c r="A50" s="253"/>
      <c r="B50" s="152"/>
      <c r="C50" s="402"/>
      <c r="D50" s="403"/>
      <c r="E50" s="403"/>
      <c r="F50" s="403"/>
      <c r="G50" s="403"/>
      <c r="H50" s="403"/>
      <c r="I50" s="404"/>
      <c r="J50" s="319"/>
      <c r="K50" s="302"/>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row>
    <row r="51" spans="1:101">
      <c r="A51" s="253"/>
      <c r="B51" s="151"/>
      <c r="C51" s="399"/>
      <c r="D51" s="400"/>
      <c r="E51" s="400"/>
      <c r="F51" s="400"/>
      <c r="G51" s="400"/>
      <c r="H51" s="400"/>
      <c r="I51" s="401"/>
      <c r="J51" s="326"/>
      <c r="K51" s="302"/>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row>
    <row r="52" spans="1:101">
      <c r="A52" s="253"/>
      <c r="B52" s="152"/>
      <c r="C52" s="402"/>
      <c r="D52" s="403"/>
      <c r="E52" s="403"/>
      <c r="F52" s="403"/>
      <c r="G52" s="403"/>
      <c r="H52" s="403"/>
      <c r="I52" s="404"/>
      <c r="J52" s="319"/>
      <c r="K52" s="302"/>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row>
    <row r="53" spans="1:101">
      <c r="A53" s="253"/>
      <c r="B53" s="151"/>
      <c r="C53" s="399"/>
      <c r="D53" s="400"/>
      <c r="E53" s="400"/>
      <c r="F53" s="400"/>
      <c r="G53" s="400"/>
      <c r="H53" s="400"/>
      <c r="I53" s="401"/>
      <c r="J53" s="320"/>
      <c r="K53" s="302"/>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row>
    <row r="54" spans="1:101">
      <c r="A54" s="253"/>
      <c r="B54" s="150"/>
      <c r="C54" s="402"/>
      <c r="D54" s="403"/>
      <c r="E54" s="403"/>
      <c r="F54" s="403"/>
      <c r="G54" s="403"/>
      <c r="H54" s="403"/>
      <c r="I54" s="404"/>
      <c r="J54" s="322"/>
      <c r="K54" s="302"/>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row>
    <row r="55" spans="1:101">
      <c r="A55" s="253"/>
      <c r="B55" s="151"/>
      <c r="C55" s="399"/>
      <c r="D55" s="400"/>
      <c r="E55" s="400"/>
      <c r="F55" s="400"/>
      <c r="G55" s="400"/>
      <c r="H55" s="400"/>
      <c r="I55" s="401"/>
      <c r="J55" s="320"/>
      <c r="K55" s="302"/>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row>
    <row r="56" spans="1:101">
      <c r="A56" s="253"/>
      <c r="B56" s="150"/>
      <c r="C56" s="402"/>
      <c r="D56" s="403"/>
      <c r="E56" s="403"/>
      <c r="F56" s="403"/>
      <c r="G56" s="403"/>
      <c r="H56" s="403"/>
      <c r="I56" s="404"/>
      <c r="J56" s="322"/>
      <c r="K56" s="302"/>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row>
    <row r="57" spans="1:101">
      <c r="A57" s="253"/>
      <c r="B57" s="151"/>
      <c r="C57" s="399"/>
      <c r="D57" s="400"/>
      <c r="E57" s="400"/>
      <c r="F57" s="400"/>
      <c r="G57" s="400"/>
      <c r="H57" s="400"/>
      <c r="I57" s="401"/>
      <c r="J57" s="320"/>
      <c r="K57" s="302"/>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row>
    <row r="58" spans="1:101">
      <c r="A58" s="253"/>
      <c r="B58" s="152"/>
      <c r="C58" s="402"/>
      <c r="D58" s="403"/>
      <c r="E58" s="403"/>
      <c r="F58" s="403"/>
      <c r="G58" s="403"/>
      <c r="H58" s="403"/>
      <c r="I58" s="404"/>
      <c r="J58" s="319"/>
      <c r="K58" s="302"/>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row>
    <row r="59" spans="1:101">
      <c r="A59" s="253"/>
      <c r="B59" s="151"/>
      <c r="C59" s="399"/>
      <c r="D59" s="400"/>
      <c r="E59" s="400"/>
      <c r="F59" s="400"/>
      <c r="G59" s="400"/>
      <c r="H59" s="400"/>
      <c r="I59" s="401"/>
      <c r="J59" s="320"/>
      <c r="K59" s="302"/>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row>
    <row r="60" spans="1:101">
      <c r="A60" s="253"/>
      <c r="B60" s="150"/>
      <c r="C60" s="402"/>
      <c r="D60" s="403"/>
      <c r="E60" s="403"/>
      <c r="F60" s="403"/>
      <c r="G60" s="403"/>
      <c r="H60" s="403"/>
      <c r="I60" s="404"/>
      <c r="J60" s="319"/>
      <c r="K60" s="302"/>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row>
    <row r="61" spans="1:101" ht="15" thickBot="1">
      <c r="A61" s="253"/>
      <c r="B61" s="154"/>
      <c r="C61" s="405"/>
      <c r="D61" s="406"/>
      <c r="E61" s="406"/>
      <c r="F61" s="406"/>
      <c r="G61" s="406"/>
      <c r="H61" s="406"/>
      <c r="I61" s="407"/>
      <c r="J61" s="319"/>
      <c r="K61" s="302"/>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row>
    <row r="62" spans="1:101" ht="18" customHeight="1" thickBot="1">
      <c r="A62" s="253"/>
      <c r="B62" s="100"/>
      <c r="C62" s="101"/>
      <c r="D62" s="144"/>
      <c r="E62" s="144"/>
      <c r="F62" s="144"/>
      <c r="G62" s="144"/>
      <c r="H62" s="144"/>
      <c r="I62" s="147" t="s">
        <v>151</v>
      </c>
      <c r="J62" s="309">
        <f>SUM(J38:J61)</f>
        <v>0</v>
      </c>
      <c r="K62" s="303"/>
    </row>
    <row r="63" spans="1:101" s="74" customFormat="1" ht="18" customHeight="1" thickBot="1">
      <c r="A63" s="225"/>
      <c r="B63" s="264"/>
      <c r="C63" s="200"/>
      <c r="D63" s="201"/>
      <c r="E63" s="201"/>
      <c r="F63" s="201"/>
      <c r="G63" s="201"/>
      <c r="H63" s="201"/>
      <c r="I63" s="266" t="s">
        <v>117</v>
      </c>
      <c r="J63" s="300"/>
      <c r="K63" s="308">
        <f>SUM(K38:K61)</f>
        <v>0</v>
      </c>
    </row>
    <row r="64" spans="1:101" ht="15">
      <c r="B64" s="77"/>
      <c r="C64" s="77"/>
    </row>
    <row r="65" spans="2:3" ht="15">
      <c r="B65" s="149"/>
      <c r="C65" s="149"/>
    </row>
  </sheetData>
  <mergeCells count="50">
    <mergeCell ref="C29:I29"/>
    <mergeCell ref="C30:I30"/>
    <mergeCell ref="C27:I27"/>
    <mergeCell ref="C28:I28"/>
    <mergeCell ref="C23:I23"/>
    <mergeCell ref="C24:I24"/>
    <mergeCell ref="C25:I25"/>
    <mergeCell ref="C26:I26"/>
    <mergeCell ref="C19:I19"/>
    <mergeCell ref="C20:I20"/>
    <mergeCell ref="C21:I21"/>
    <mergeCell ref="C22:I22"/>
    <mergeCell ref="C15:I15"/>
    <mergeCell ref="C16:I16"/>
    <mergeCell ref="C17:I17"/>
    <mergeCell ref="C18:I18"/>
    <mergeCell ref="C11:I11"/>
    <mergeCell ref="C12:I12"/>
    <mergeCell ref="C13:I13"/>
    <mergeCell ref="C14:I14"/>
    <mergeCell ref="C9:I9"/>
    <mergeCell ref="C10:I10"/>
    <mergeCell ref="C5:I5"/>
    <mergeCell ref="C6:I6"/>
    <mergeCell ref="C7:I7"/>
    <mergeCell ref="C8:I8"/>
    <mergeCell ref="C58:I58"/>
    <mergeCell ref="C59:I59"/>
    <mergeCell ref="C50:I50"/>
    <mergeCell ref="C51:I51"/>
    <mergeCell ref="C52:I52"/>
    <mergeCell ref="C53:I53"/>
    <mergeCell ref="C60:I60"/>
    <mergeCell ref="C61:I61"/>
    <mergeCell ref="C54:I54"/>
    <mergeCell ref="C55:I55"/>
    <mergeCell ref="C56:I56"/>
    <mergeCell ref="C57:I57"/>
    <mergeCell ref="C48:I48"/>
    <mergeCell ref="C49:I49"/>
    <mergeCell ref="C42:I42"/>
    <mergeCell ref="C43:I43"/>
    <mergeCell ref="C44:I44"/>
    <mergeCell ref="C45:I45"/>
    <mergeCell ref="C38:I38"/>
    <mergeCell ref="C39:I39"/>
    <mergeCell ref="C40:I40"/>
    <mergeCell ref="C41:I41"/>
    <mergeCell ref="C46:I46"/>
    <mergeCell ref="C47:I47"/>
  </mergeCells>
  <phoneticPr fontId="0" type="noConversion"/>
  <pageMargins left="0.31496062992125984" right="0.27559055118110237" top="0.15748031496062992" bottom="0.39370078740157483" header="0.15748031496062992" footer="0.11811023622047245"/>
  <pageSetup paperSize="9" scale="76" orientation="portrait" r:id="rId1"/>
  <headerFooter alignWithMargins="0">
    <oddFooter xml:space="preserve">&amp;LDécompte - Mandat 8A - Version octobre 2014&amp;C4/5&amp;R&amp;D </oddFooter>
  </headerFooter>
  <drawing r:id="rId2"/>
  <legacyDrawing r:id="rId3"/>
  <oleObjects>
    <mc:AlternateContent xmlns:mc="http://schemas.openxmlformats.org/markup-compatibility/2006">
      <mc:Choice Requires="x14">
        <oleObject progId="PBrush" shapeId="13313"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13313" r:id="rId4"/>
      </mc:Fallback>
    </mc:AlternateContent>
    <mc:AlternateContent xmlns:mc="http://schemas.openxmlformats.org/markup-compatibility/2006">
      <mc:Choice Requires="x14">
        <oleObject progId="PBrush" shapeId="13314" r:id="rId6">
          <objectPr defaultSize="0" autoPict="0" r:id="rId5">
            <anchor moveWithCells="1" sizeWithCells="1">
              <from>
                <xdr:col>0</xdr:col>
                <xdr:colOff>9525</xdr:colOff>
                <xdr:row>0</xdr:row>
                <xdr:rowOff>0</xdr:rowOff>
              </from>
              <to>
                <xdr:col>1</xdr:col>
                <xdr:colOff>0</xdr:colOff>
                <xdr:row>0</xdr:row>
                <xdr:rowOff>0</xdr:rowOff>
              </to>
            </anchor>
          </objectPr>
        </oleObject>
      </mc:Choice>
      <mc:Fallback>
        <oleObject progId="PBrush" shapeId="13314"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11">
    <pageSetUpPr fitToPage="1"/>
  </sheetPr>
  <dimension ref="A1:CW67"/>
  <sheetViews>
    <sheetView showZeros="0" tabSelected="1" zoomScaleNormal="100" workbookViewId="0">
      <selection activeCell="C12" sqref="C12:I12"/>
    </sheetView>
  </sheetViews>
  <sheetFormatPr defaultColWidth="8.85546875" defaultRowHeight="14.25"/>
  <cols>
    <col min="1" max="1" width="5.28515625" style="117" customWidth="1"/>
    <col min="2" max="2" width="10" style="61" customWidth="1"/>
    <col min="3" max="3" width="10.5703125" style="61" customWidth="1"/>
    <col min="4" max="4" width="11.28515625" style="61" bestFit="1" customWidth="1"/>
    <col min="5" max="5" width="13.85546875" style="61" customWidth="1"/>
    <col min="6" max="6" width="11.5703125" style="61" customWidth="1"/>
    <col min="7" max="7" width="15.85546875" style="61" customWidth="1"/>
    <col min="8" max="8" width="11.5703125" style="61" customWidth="1"/>
    <col min="9" max="9" width="11.42578125" style="61" bestFit="1" customWidth="1"/>
    <col min="10" max="10" width="11.42578125" style="61" customWidth="1"/>
    <col min="11" max="11" width="18" style="63" bestFit="1" customWidth="1"/>
    <col min="12" max="16384" width="8.85546875" style="61"/>
  </cols>
  <sheetData>
    <row r="1" spans="1:101" ht="18" customHeight="1">
      <c r="A1" s="139" t="s">
        <v>34</v>
      </c>
      <c r="B1" s="140" t="s">
        <v>156</v>
      </c>
      <c r="D1" s="62"/>
      <c r="E1" s="62"/>
      <c r="F1" s="62"/>
      <c r="G1" s="62"/>
      <c r="H1" s="62"/>
      <c r="I1" s="62"/>
      <c r="J1" s="62"/>
    </row>
    <row r="2" spans="1:101">
      <c r="A2" s="209" t="s">
        <v>25</v>
      </c>
      <c r="B2" s="261" t="s">
        <v>118</v>
      </c>
      <c r="C2" s="262"/>
      <c r="D2" s="263"/>
      <c r="K2" s="141"/>
    </row>
    <row r="3" spans="1:101" ht="15">
      <c r="A3" s="251"/>
      <c r="B3" s="142" t="s">
        <v>95</v>
      </c>
      <c r="C3" s="8" t="s">
        <v>119</v>
      </c>
      <c r="D3" s="89"/>
      <c r="E3" s="89"/>
      <c r="F3" s="89"/>
      <c r="G3" s="89"/>
      <c r="H3" s="89"/>
      <c r="I3" s="89"/>
      <c r="J3" s="158" t="s">
        <v>9</v>
      </c>
      <c r="K3" s="331" t="s">
        <v>9</v>
      </c>
    </row>
    <row r="4" spans="1:101" ht="13.15" customHeight="1">
      <c r="A4" s="252"/>
      <c r="B4" s="143" t="s">
        <v>114</v>
      </c>
      <c r="C4" s="144"/>
      <c r="D4" s="101"/>
      <c r="E4" s="101"/>
      <c r="F4" s="101"/>
      <c r="G4" s="101"/>
      <c r="H4" s="145"/>
      <c r="I4" s="101"/>
      <c r="J4" s="146" t="s">
        <v>105</v>
      </c>
      <c r="K4" s="332" t="s">
        <v>105</v>
      </c>
    </row>
    <row r="5" spans="1:101">
      <c r="A5" s="253"/>
      <c r="B5" s="150"/>
      <c r="C5" s="396"/>
      <c r="D5" s="397"/>
      <c r="E5" s="397"/>
      <c r="F5" s="397"/>
      <c r="G5" s="397"/>
      <c r="H5" s="397"/>
      <c r="I5" s="398"/>
      <c r="J5" s="327"/>
      <c r="K5" s="302"/>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row>
    <row r="6" spans="1:101">
      <c r="A6" s="253"/>
      <c r="B6" s="151"/>
      <c r="C6" s="399"/>
      <c r="D6" s="400"/>
      <c r="E6" s="400"/>
      <c r="F6" s="400"/>
      <c r="G6" s="400"/>
      <c r="H6" s="400"/>
      <c r="I6" s="401"/>
      <c r="J6" s="328"/>
      <c r="K6" s="302"/>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row>
    <row r="7" spans="1:101">
      <c r="A7" s="253"/>
      <c r="B7" s="152"/>
      <c r="C7" s="402"/>
      <c r="D7" s="403"/>
      <c r="E7" s="403"/>
      <c r="F7" s="403"/>
      <c r="G7" s="403"/>
      <c r="H7" s="403"/>
      <c r="I7" s="404"/>
      <c r="J7" s="327"/>
      <c r="K7" s="302"/>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row>
    <row r="8" spans="1:101">
      <c r="A8" s="253"/>
      <c r="B8" s="151"/>
      <c r="C8" s="399"/>
      <c r="D8" s="400"/>
      <c r="E8" s="400"/>
      <c r="F8" s="400"/>
      <c r="G8" s="400"/>
      <c r="H8" s="400"/>
      <c r="I8" s="401"/>
      <c r="J8" s="328"/>
      <c r="K8" s="302"/>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row>
    <row r="9" spans="1:101">
      <c r="A9" s="253"/>
      <c r="B9" s="152"/>
      <c r="C9" s="402"/>
      <c r="D9" s="403"/>
      <c r="E9" s="403"/>
      <c r="F9" s="403"/>
      <c r="G9" s="403"/>
      <c r="H9" s="403"/>
      <c r="I9" s="404"/>
      <c r="J9" s="327"/>
      <c r="K9" s="302"/>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row>
    <row r="10" spans="1:101">
      <c r="A10" s="253"/>
      <c r="B10" s="151"/>
      <c r="C10" s="399"/>
      <c r="D10" s="400"/>
      <c r="E10" s="400"/>
      <c r="F10" s="400"/>
      <c r="G10" s="400"/>
      <c r="H10" s="400"/>
      <c r="I10" s="401"/>
      <c r="J10" s="328"/>
      <c r="K10" s="302"/>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row>
    <row r="11" spans="1:101">
      <c r="A11" s="253"/>
      <c r="B11" s="152"/>
      <c r="C11" s="402"/>
      <c r="D11" s="403"/>
      <c r="E11" s="403"/>
      <c r="F11" s="403"/>
      <c r="G11" s="403"/>
      <c r="H11" s="403"/>
      <c r="I11" s="404"/>
      <c r="J11" s="329"/>
      <c r="K11" s="302"/>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row>
    <row r="12" spans="1:101">
      <c r="A12" s="253"/>
      <c r="B12" s="151"/>
      <c r="C12" s="399"/>
      <c r="D12" s="400"/>
      <c r="E12" s="400"/>
      <c r="F12" s="400"/>
      <c r="G12" s="400"/>
      <c r="H12" s="400"/>
      <c r="I12" s="401"/>
      <c r="J12" s="328"/>
      <c r="K12" s="302"/>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row>
    <row r="13" spans="1:101">
      <c r="A13" s="253"/>
      <c r="B13" s="152"/>
      <c r="C13" s="402"/>
      <c r="D13" s="403"/>
      <c r="E13" s="403"/>
      <c r="F13" s="403"/>
      <c r="G13" s="403"/>
      <c r="H13" s="403"/>
      <c r="I13" s="404"/>
      <c r="J13" s="327"/>
      <c r="K13" s="302"/>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row>
    <row r="14" spans="1:101">
      <c r="A14" s="253"/>
      <c r="B14" s="151"/>
      <c r="C14" s="399"/>
      <c r="D14" s="400"/>
      <c r="E14" s="400"/>
      <c r="F14" s="400"/>
      <c r="G14" s="400"/>
      <c r="H14" s="400"/>
      <c r="I14" s="401"/>
      <c r="J14" s="328"/>
      <c r="K14" s="302"/>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row>
    <row r="15" spans="1:101">
      <c r="A15" s="253"/>
      <c r="B15" s="152"/>
      <c r="C15" s="402"/>
      <c r="D15" s="403"/>
      <c r="E15" s="403"/>
      <c r="F15" s="403"/>
      <c r="G15" s="403"/>
      <c r="H15" s="403"/>
      <c r="I15" s="404"/>
      <c r="J15" s="327"/>
      <c r="K15" s="302"/>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row>
    <row r="16" spans="1:101">
      <c r="A16" s="253"/>
      <c r="B16" s="151"/>
      <c r="C16" s="399"/>
      <c r="D16" s="400"/>
      <c r="E16" s="400"/>
      <c r="F16" s="400"/>
      <c r="G16" s="400"/>
      <c r="H16" s="400"/>
      <c r="I16" s="401"/>
      <c r="J16" s="328"/>
      <c r="K16" s="302"/>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row>
    <row r="17" spans="1:101">
      <c r="A17" s="253"/>
      <c r="B17" s="150"/>
      <c r="C17" s="402"/>
      <c r="D17" s="403"/>
      <c r="E17" s="403"/>
      <c r="F17" s="403"/>
      <c r="G17" s="403"/>
      <c r="H17" s="403"/>
      <c r="I17" s="404"/>
      <c r="J17" s="330"/>
      <c r="K17" s="302"/>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row>
    <row r="18" spans="1:101">
      <c r="A18" s="253"/>
      <c r="B18" s="151"/>
      <c r="C18" s="399"/>
      <c r="D18" s="400"/>
      <c r="E18" s="400"/>
      <c r="F18" s="400"/>
      <c r="G18" s="400"/>
      <c r="H18" s="400"/>
      <c r="I18" s="401"/>
      <c r="J18" s="328"/>
      <c r="K18" s="302"/>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row>
    <row r="19" spans="1:101">
      <c r="A19" s="253"/>
      <c r="B19" s="152"/>
      <c r="C19" s="402"/>
      <c r="D19" s="403"/>
      <c r="E19" s="403"/>
      <c r="F19" s="403"/>
      <c r="G19" s="403"/>
      <c r="H19" s="403"/>
      <c r="I19" s="404"/>
      <c r="J19" s="327"/>
      <c r="K19" s="302"/>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row>
    <row r="20" spans="1:101">
      <c r="A20" s="253"/>
      <c r="B20" s="151"/>
      <c r="C20" s="399"/>
      <c r="D20" s="400"/>
      <c r="E20" s="400"/>
      <c r="F20" s="400"/>
      <c r="G20" s="400"/>
      <c r="H20" s="400"/>
      <c r="I20" s="401"/>
      <c r="J20" s="328"/>
      <c r="K20" s="302"/>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row>
    <row r="21" spans="1:101">
      <c r="A21" s="253"/>
      <c r="B21" s="150"/>
      <c r="C21" s="402"/>
      <c r="D21" s="403"/>
      <c r="E21" s="403"/>
      <c r="F21" s="403"/>
      <c r="G21" s="403"/>
      <c r="H21" s="403"/>
      <c r="I21" s="404"/>
      <c r="J21" s="327"/>
      <c r="K21" s="302"/>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row>
    <row r="22" spans="1:101" ht="15" thickBot="1">
      <c r="A22" s="253"/>
      <c r="B22" s="154"/>
      <c r="C22" s="405"/>
      <c r="D22" s="406"/>
      <c r="E22" s="406"/>
      <c r="F22" s="406"/>
      <c r="G22" s="406"/>
      <c r="H22" s="406"/>
      <c r="I22" s="407"/>
      <c r="J22" s="327"/>
      <c r="K22" s="302"/>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row>
    <row r="23" spans="1:101" ht="18" customHeight="1" thickBot="1">
      <c r="A23" s="253"/>
      <c r="B23" s="100"/>
      <c r="C23" s="101"/>
      <c r="D23" s="144"/>
      <c r="E23" s="144"/>
      <c r="F23" s="144"/>
      <c r="G23" s="144"/>
      <c r="H23" s="144"/>
      <c r="I23" s="147" t="s">
        <v>157</v>
      </c>
      <c r="J23" s="309">
        <f>SUM(J5:J22)</f>
        <v>0</v>
      </c>
      <c r="K23" s="303"/>
    </row>
    <row r="24" spans="1:101" s="74" customFormat="1" ht="18" customHeight="1" thickBot="1">
      <c r="A24" s="225"/>
      <c r="B24" s="233"/>
      <c r="C24" s="200"/>
      <c r="D24" s="201"/>
      <c r="E24" s="201"/>
      <c r="F24" s="201"/>
      <c r="G24" s="201"/>
      <c r="H24" s="201"/>
      <c r="I24" s="266" t="s">
        <v>120</v>
      </c>
      <c r="J24" s="300"/>
      <c r="K24" s="308">
        <f>SUM(K5:K22)</f>
        <v>0</v>
      </c>
    </row>
    <row r="25" spans="1:101" ht="15" thickBot="1">
      <c r="A25" s="76"/>
      <c r="B25" s="155"/>
      <c r="C25" s="155"/>
      <c r="D25" s="74"/>
      <c r="E25" s="74"/>
      <c r="F25" s="74"/>
      <c r="G25" s="74"/>
      <c r="H25" s="74"/>
      <c r="I25" s="74"/>
      <c r="J25" s="74"/>
      <c r="K25" s="156"/>
    </row>
    <row r="26" spans="1:101" ht="15.75" thickBot="1">
      <c r="A26" s="84"/>
      <c r="B26" s="77" t="s">
        <v>153</v>
      </c>
      <c r="C26" s="77"/>
      <c r="I26" s="157" t="s">
        <v>73</v>
      </c>
      <c r="J26" s="315">
        <f>'Décompte type A page 1'!F28</f>
        <v>0</v>
      </c>
      <c r="K26" s="305">
        <f>K23+'page 4'!K62+'page 4'!K31+'page 3'!Q31+'page 2'!Q36</f>
        <v>0</v>
      </c>
    </row>
    <row r="27" spans="1:101" ht="15" thickBot="1">
      <c r="A27" s="204"/>
      <c r="B27" s="204" t="s">
        <v>122</v>
      </c>
      <c r="C27" s="204"/>
      <c r="D27" s="208"/>
      <c r="E27" s="208"/>
      <c r="F27" s="208"/>
      <c r="G27" s="208"/>
      <c r="H27" s="208"/>
      <c r="I27" s="267" t="s">
        <v>121</v>
      </c>
      <c r="J27" s="267"/>
      <c r="K27" s="273">
        <f>SUM(K24+'page 4'!K32+'page 4'!K63+'page 3'!Q32+'page 2'!Q37)</f>
        <v>0</v>
      </c>
    </row>
    <row r="28" spans="1:101" ht="8.4499999999999993" customHeight="1">
      <c r="A28" s="84"/>
      <c r="B28" s="77"/>
      <c r="C28" s="77"/>
      <c r="I28" s="77"/>
      <c r="J28" s="77"/>
      <c r="K28" s="67"/>
    </row>
    <row r="29" spans="1:101" ht="8.4499999999999993" customHeight="1">
      <c r="A29" s="84"/>
      <c r="B29" s="77"/>
      <c r="C29" s="77"/>
    </row>
    <row r="30" spans="1:101" ht="15">
      <c r="A30" s="105" t="s">
        <v>3</v>
      </c>
      <c r="B30" s="77" t="s">
        <v>154</v>
      </c>
      <c r="C30" s="77"/>
    </row>
    <row r="31" spans="1:101" ht="15">
      <c r="A31" s="203" t="s">
        <v>19</v>
      </c>
      <c r="B31" s="204" t="s">
        <v>66</v>
      </c>
      <c r="C31" s="268"/>
      <c r="D31" s="263"/>
    </row>
    <row r="32" spans="1:101" ht="15">
      <c r="A32" s="251"/>
      <c r="B32" s="142" t="s">
        <v>95</v>
      </c>
      <c r="C32" s="89" t="s">
        <v>123</v>
      </c>
      <c r="D32" s="89"/>
      <c r="E32" s="89"/>
      <c r="F32" s="89"/>
      <c r="G32" s="89"/>
      <c r="H32" s="89"/>
      <c r="I32" s="89"/>
      <c r="J32" s="301" t="s">
        <v>9</v>
      </c>
      <c r="K32" s="331" t="s">
        <v>9</v>
      </c>
    </row>
    <row r="33" spans="1:101" ht="13.15" customHeight="1">
      <c r="A33" s="252"/>
      <c r="B33" s="143" t="s">
        <v>114</v>
      </c>
      <c r="C33" s="144"/>
      <c r="D33" s="101"/>
      <c r="E33" s="101"/>
      <c r="F33" s="101"/>
      <c r="G33" s="101"/>
      <c r="H33" s="145"/>
      <c r="I33" s="101"/>
      <c r="J33" s="298" t="s">
        <v>105</v>
      </c>
      <c r="K33" s="332" t="s">
        <v>105</v>
      </c>
    </row>
    <row r="34" spans="1:101">
      <c r="A34" s="253"/>
      <c r="B34" s="150"/>
      <c r="C34" s="396"/>
      <c r="D34" s="397"/>
      <c r="E34" s="397"/>
      <c r="F34" s="397"/>
      <c r="G34" s="397"/>
      <c r="H34" s="397"/>
      <c r="I34" s="398"/>
      <c r="J34" s="319"/>
      <c r="K34" s="302"/>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row>
    <row r="35" spans="1:101">
      <c r="A35" s="253"/>
      <c r="B35" s="151"/>
      <c r="C35" s="399"/>
      <c r="D35" s="400"/>
      <c r="E35" s="400"/>
      <c r="F35" s="400"/>
      <c r="G35" s="400"/>
      <c r="H35" s="400"/>
      <c r="I35" s="401"/>
      <c r="J35" s="320"/>
      <c r="K35" s="302"/>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row>
    <row r="36" spans="1:101">
      <c r="A36" s="253"/>
      <c r="B36" s="152"/>
      <c r="C36" s="402"/>
      <c r="D36" s="403"/>
      <c r="E36" s="403"/>
      <c r="F36" s="403"/>
      <c r="G36" s="403"/>
      <c r="H36" s="403"/>
      <c r="I36" s="404"/>
      <c r="J36" s="319"/>
      <c r="K36" s="302"/>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row>
    <row r="37" spans="1:101">
      <c r="A37" s="253"/>
      <c r="B37" s="151"/>
      <c r="C37" s="399"/>
      <c r="D37" s="400"/>
      <c r="E37" s="400"/>
      <c r="F37" s="400"/>
      <c r="G37" s="400"/>
      <c r="H37" s="400"/>
      <c r="I37" s="401"/>
      <c r="J37" s="320"/>
      <c r="K37" s="302"/>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row>
    <row r="38" spans="1:101">
      <c r="A38" s="253"/>
      <c r="B38" s="152"/>
      <c r="C38" s="402"/>
      <c r="D38" s="403"/>
      <c r="E38" s="403"/>
      <c r="F38" s="403"/>
      <c r="G38" s="403"/>
      <c r="H38" s="403"/>
      <c r="I38" s="404"/>
      <c r="J38" s="319"/>
      <c r="K38" s="302"/>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row>
    <row r="39" spans="1:101">
      <c r="A39" s="253"/>
      <c r="B39" s="151"/>
      <c r="C39" s="399"/>
      <c r="D39" s="400"/>
      <c r="E39" s="400"/>
      <c r="F39" s="400"/>
      <c r="G39" s="400"/>
      <c r="H39" s="400"/>
      <c r="I39" s="401"/>
      <c r="J39" s="320"/>
      <c r="K39" s="302"/>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row>
    <row r="40" spans="1:101">
      <c r="A40" s="253"/>
      <c r="B40" s="152"/>
      <c r="C40" s="402"/>
      <c r="D40" s="403"/>
      <c r="E40" s="403"/>
      <c r="F40" s="403"/>
      <c r="G40" s="403"/>
      <c r="H40" s="403"/>
      <c r="I40" s="404"/>
      <c r="J40" s="319"/>
      <c r="K40" s="302"/>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row>
    <row r="41" spans="1:101">
      <c r="A41" s="253"/>
      <c r="B41" s="151"/>
      <c r="C41" s="399"/>
      <c r="D41" s="400"/>
      <c r="E41" s="400"/>
      <c r="F41" s="400"/>
      <c r="G41" s="400"/>
      <c r="H41" s="400"/>
      <c r="I41" s="401"/>
      <c r="J41" s="320"/>
      <c r="K41" s="302"/>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row>
    <row r="42" spans="1:101">
      <c r="A42" s="253"/>
      <c r="B42" s="152"/>
      <c r="C42" s="402"/>
      <c r="D42" s="403"/>
      <c r="E42" s="403"/>
      <c r="F42" s="403"/>
      <c r="G42" s="403"/>
      <c r="H42" s="403"/>
      <c r="I42" s="404"/>
      <c r="J42" s="319"/>
      <c r="K42" s="302"/>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row>
    <row r="43" spans="1:101">
      <c r="A43" s="253"/>
      <c r="B43" s="151"/>
      <c r="C43" s="399"/>
      <c r="D43" s="400"/>
      <c r="E43" s="400"/>
      <c r="F43" s="400"/>
      <c r="G43" s="400"/>
      <c r="H43" s="400"/>
      <c r="I43" s="401"/>
      <c r="J43" s="326"/>
      <c r="K43" s="302"/>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row>
    <row r="44" spans="1:101">
      <c r="A44" s="253"/>
      <c r="B44" s="152"/>
      <c r="C44" s="402"/>
      <c r="D44" s="403"/>
      <c r="E44" s="403"/>
      <c r="F44" s="403"/>
      <c r="G44" s="403"/>
      <c r="H44" s="403"/>
      <c r="I44" s="404"/>
      <c r="J44" s="319"/>
      <c r="K44" s="302"/>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row>
    <row r="45" spans="1:101">
      <c r="A45" s="253"/>
      <c r="B45" s="151"/>
      <c r="C45" s="399"/>
      <c r="D45" s="400"/>
      <c r="E45" s="400"/>
      <c r="F45" s="400"/>
      <c r="G45" s="400"/>
      <c r="H45" s="400"/>
      <c r="I45" s="401"/>
      <c r="J45" s="320"/>
      <c r="K45" s="302"/>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row>
    <row r="46" spans="1:101">
      <c r="A46" s="253"/>
      <c r="B46" s="150"/>
      <c r="C46" s="402"/>
      <c r="D46" s="403"/>
      <c r="E46" s="403"/>
      <c r="F46" s="403"/>
      <c r="G46" s="403"/>
      <c r="H46" s="403"/>
      <c r="I46" s="404"/>
      <c r="J46" s="322"/>
      <c r="K46" s="302"/>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row>
    <row r="47" spans="1:101">
      <c r="A47" s="253"/>
      <c r="B47" s="151"/>
      <c r="C47" s="399"/>
      <c r="D47" s="400"/>
      <c r="E47" s="400"/>
      <c r="F47" s="400"/>
      <c r="G47" s="400"/>
      <c r="H47" s="400"/>
      <c r="I47" s="401"/>
      <c r="J47" s="320"/>
      <c r="K47" s="302"/>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row>
    <row r="48" spans="1:101">
      <c r="A48" s="253"/>
      <c r="B48" s="152"/>
      <c r="C48" s="402"/>
      <c r="D48" s="403"/>
      <c r="E48" s="403"/>
      <c r="F48" s="403"/>
      <c r="G48" s="403"/>
      <c r="H48" s="403"/>
      <c r="I48" s="404"/>
      <c r="J48" s="319"/>
      <c r="K48" s="302"/>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row>
    <row r="49" spans="1:101">
      <c r="A49" s="253"/>
      <c r="B49" s="151"/>
      <c r="C49" s="399"/>
      <c r="D49" s="400"/>
      <c r="E49" s="400"/>
      <c r="F49" s="400"/>
      <c r="G49" s="400"/>
      <c r="H49" s="400"/>
      <c r="I49" s="401"/>
      <c r="J49" s="320"/>
      <c r="K49" s="302"/>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row>
    <row r="50" spans="1:101">
      <c r="A50" s="253"/>
      <c r="B50" s="150"/>
      <c r="C50" s="402"/>
      <c r="D50" s="403"/>
      <c r="E50" s="403"/>
      <c r="F50" s="403"/>
      <c r="G50" s="403"/>
      <c r="H50" s="403"/>
      <c r="I50" s="404"/>
      <c r="J50" s="319"/>
      <c r="K50" s="302"/>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row>
    <row r="51" spans="1:101" ht="15" thickBot="1">
      <c r="A51" s="253"/>
      <c r="B51" s="152"/>
      <c r="C51" s="405"/>
      <c r="D51" s="406"/>
      <c r="E51" s="406"/>
      <c r="F51" s="406"/>
      <c r="G51" s="406"/>
      <c r="H51" s="406"/>
      <c r="I51" s="407"/>
      <c r="J51" s="319"/>
      <c r="K51" s="302"/>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row>
    <row r="52" spans="1:101" ht="15.75" thickBot="1">
      <c r="A52" s="269"/>
      <c r="B52" s="159" t="s">
        <v>155</v>
      </c>
      <c r="C52" s="159"/>
      <c r="D52" s="69"/>
      <c r="E52" s="69"/>
      <c r="F52" s="69"/>
      <c r="G52" s="69"/>
      <c r="H52" s="69"/>
      <c r="I52" s="160" t="s">
        <v>130</v>
      </c>
      <c r="J52" s="314">
        <f>SUM(J34:J51)</f>
        <v>0</v>
      </c>
      <c r="K52" s="303"/>
    </row>
    <row r="53" spans="1:101" s="155" customFormat="1" ht="15" thickBot="1">
      <c r="A53" s="270"/>
      <c r="B53" s="271" t="s">
        <v>127</v>
      </c>
      <c r="C53" s="271"/>
      <c r="D53" s="271"/>
      <c r="E53" s="271"/>
      <c r="F53" s="271"/>
      <c r="G53" s="271"/>
      <c r="H53" s="271"/>
      <c r="I53" s="272" t="s">
        <v>131</v>
      </c>
      <c r="J53" s="306"/>
      <c r="K53" s="308">
        <f>SUM(K34:K51)</f>
        <v>0</v>
      </c>
    </row>
    <row r="54" spans="1:101">
      <c r="A54" s="76"/>
      <c r="K54" s="52"/>
    </row>
    <row r="55" spans="1:101" ht="9" customHeight="1" thickBot="1">
      <c r="A55" s="84"/>
      <c r="B55" s="77"/>
      <c r="C55" s="77"/>
      <c r="K55" s="52"/>
    </row>
    <row r="56" spans="1:101" s="74" customFormat="1" ht="15" thickBot="1">
      <c r="A56" s="215" t="s">
        <v>26</v>
      </c>
      <c r="B56" s="204" t="s">
        <v>67</v>
      </c>
      <c r="C56" s="204"/>
      <c r="D56" s="208"/>
      <c r="E56" s="208"/>
      <c r="F56" s="208"/>
      <c r="G56" s="208"/>
      <c r="H56" s="208"/>
      <c r="I56" s="267" t="s">
        <v>129</v>
      </c>
      <c r="J56" s="267"/>
      <c r="K56" s="273">
        <f>SUM(+K53+K27+'page 2'!Q12)</f>
        <v>0</v>
      </c>
    </row>
    <row r="57" spans="1:101">
      <c r="A57" s="161"/>
    </row>
    <row r="58" spans="1:101" ht="8.4499999999999993" customHeight="1">
      <c r="A58" s="104"/>
      <c r="B58" s="77"/>
      <c r="C58" s="77"/>
    </row>
    <row r="59" spans="1:101" ht="15">
      <c r="A59" s="105" t="s">
        <v>6</v>
      </c>
      <c r="B59" s="162" t="s">
        <v>68</v>
      </c>
      <c r="C59" s="163"/>
      <c r="D59" s="89"/>
      <c r="E59" s="107" t="s">
        <v>124</v>
      </c>
      <c r="F59" s="69"/>
      <c r="G59" s="171"/>
      <c r="H59" s="107"/>
      <c r="I59" s="69"/>
      <c r="J59" s="69"/>
      <c r="K59" s="307"/>
    </row>
    <row r="60" spans="1:101" ht="15.75" thickBot="1">
      <c r="A60" s="164"/>
      <c r="B60" s="165" t="s">
        <v>125</v>
      </c>
      <c r="C60" s="166"/>
      <c r="D60" s="172"/>
      <c r="E60" s="167"/>
      <c r="F60" s="167"/>
      <c r="G60" s="167"/>
      <c r="H60" s="144"/>
      <c r="I60" s="62"/>
      <c r="J60" s="62"/>
      <c r="K60" s="153"/>
    </row>
    <row r="61" spans="1:101" ht="15.75" thickBot="1">
      <c r="A61" s="109"/>
      <c r="B61" s="77" t="s">
        <v>126</v>
      </c>
      <c r="C61" s="77"/>
      <c r="H61" s="110" t="s">
        <v>79</v>
      </c>
      <c r="I61" s="168" t="s">
        <v>7</v>
      </c>
      <c r="J61" s="304"/>
      <c r="K61" s="169"/>
    </row>
    <row r="62" spans="1:101" ht="15">
      <c r="A62" s="109"/>
      <c r="B62" s="77"/>
      <c r="C62" s="77"/>
      <c r="H62" s="62"/>
      <c r="I62" s="110"/>
      <c r="J62" s="110"/>
    </row>
    <row r="63" spans="1:101" ht="15.75" thickBot="1">
      <c r="A63" s="84"/>
      <c r="B63" s="77"/>
      <c r="C63" s="77"/>
    </row>
    <row r="64" spans="1:101" s="116" customFormat="1" ht="21" thickBot="1">
      <c r="A64" s="111"/>
      <c r="B64" s="112" t="s">
        <v>71</v>
      </c>
      <c r="C64" s="112"/>
      <c r="D64" s="114"/>
      <c r="E64" s="114"/>
      <c r="F64" s="114"/>
      <c r="G64" s="114"/>
      <c r="H64" s="170" t="s">
        <v>128</v>
      </c>
      <c r="I64" s="114"/>
      <c r="J64" s="311"/>
      <c r="K64" s="310">
        <f>SUM(-K61+K52+K56+K26+'page 2'!Q11)</f>
        <v>0</v>
      </c>
    </row>
    <row r="66" spans="2:3" ht="15">
      <c r="B66" s="77"/>
      <c r="C66" s="77"/>
    </row>
    <row r="67" spans="2:3" ht="15">
      <c r="B67" s="149"/>
      <c r="C67" s="149"/>
    </row>
  </sheetData>
  <mergeCells count="36">
    <mergeCell ref="C19:I19"/>
    <mergeCell ref="C20:I20"/>
    <mergeCell ref="C38:I38"/>
    <mergeCell ref="C39:I39"/>
    <mergeCell ref="C40:I40"/>
    <mergeCell ref="C41:I41"/>
    <mergeCell ref="C36:I36"/>
    <mergeCell ref="C37:I37"/>
    <mergeCell ref="C5:I5"/>
    <mergeCell ref="C6:I6"/>
    <mergeCell ref="C7:I7"/>
    <mergeCell ref="C8:I8"/>
    <mergeCell ref="C13:I13"/>
    <mergeCell ref="C14:I14"/>
    <mergeCell ref="C9:I9"/>
    <mergeCell ref="C10:I10"/>
    <mergeCell ref="C11:I11"/>
    <mergeCell ref="C12:I12"/>
    <mergeCell ref="C15:I15"/>
    <mergeCell ref="C16:I16"/>
    <mergeCell ref="C34:I34"/>
    <mergeCell ref="C35:I35"/>
    <mergeCell ref="C21:I21"/>
    <mergeCell ref="C22:I22"/>
    <mergeCell ref="C17:I17"/>
    <mergeCell ref="C18:I18"/>
    <mergeCell ref="C50:I50"/>
    <mergeCell ref="C51:I51"/>
    <mergeCell ref="C46:I46"/>
    <mergeCell ref="C47:I47"/>
    <mergeCell ref="C42:I42"/>
    <mergeCell ref="C43:I43"/>
    <mergeCell ref="C48:I48"/>
    <mergeCell ref="C49:I49"/>
    <mergeCell ref="C44:I44"/>
    <mergeCell ref="C45:I45"/>
  </mergeCells>
  <phoneticPr fontId="0" type="noConversion"/>
  <pageMargins left="0.31496062992125984" right="0.27559055118110237" top="0.15748031496062992" bottom="0.39370078740157483" header="0.15748031496062992" footer="0.11811023622047245"/>
  <pageSetup paperSize="9" scale="76" orientation="portrait" r:id="rId1"/>
  <headerFooter alignWithMargins="0">
    <oddFooter>&amp;LDécompte - Mandat 8A - Version octobre 2014&amp;C5/5&amp;R&amp;D</oddFooter>
  </headerFooter>
  <drawing r:id="rId2"/>
  <legacyDrawing r:id="rId3"/>
  <oleObjects>
    <mc:AlternateContent xmlns:mc="http://schemas.openxmlformats.org/markup-compatibility/2006">
      <mc:Choice Requires="x14">
        <oleObject progId="PBrush" shapeId="14337" r:id="rId4">
          <objectPr defaultSize="0" autoPict="0" r:id="rId5">
            <anchor moveWithCells="1" sizeWithCells="1">
              <from>
                <xdr:col>0</xdr:col>
                <xdr:colOff>0</xdr:colOff>
                <xdr:row>0</xdr:row>
                <xdr:rowOff>0</xdr:rowOff>
              </from>
              <to>
                <xdr:col>1</xdr:col>
                <xdr:colOff>19050</xdr:colOff>
                <xdr:row>0</xdr:row>
                <xdr:rowOff>0</xdr:rowOff>
              </to>
            </anchor>
          </objectPr>
        </oleObject>
      </mc:Choice>
      <mc:Fallback>
        <oleObject progId="PBrush" shapeId="14337" r:id="rId4"/>
      </mc:Fallback>
    </mc:AlternateContent>
    <mc:AlternateContent xmlns:mc="http://schemas.openxmlformats.org/markup-compatibility/2006">
      <mc:Choice Requires="x14">
        <oleObject progId="PBrush" shapeId="14338" r:id="rId6">
          <objectPr defaultSize="0" autoPict="0" r:id="rId5">
            <anchor moveWithCells="1" sizeWithCells="1">
              <from>
                <xdr:col>0</xdr:col>
                <xdr:colOff>9525</xdr:colOff>
                <xdr:row>0</xdr:row>
                <xdr:rowOff>0</xdr:rowOff>
              </from>
              <to>
                <xdr:col>1</xdr:col>
                <xdr:colOff>0</xdr:colOff>
                <xdr:row>0</xdr:row>
                <xdr:rowOff>0</xdr:rowOff>
              </to>
            </anchor>
          </objectPr>
        </oleObject>
      </mc:Choice>
      <mc:Fallback>
        <oleObject progId="PBrush" shapeId="1433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Informations</vt:lpstr>
      <vt:lpstr>Décompte type A page 1</vt:lpstr>
      <vt:lpstr>page 2</vt:lpstr>
      <vt:lpstr>page 3</vt:lpstr>
      <vt:lpstr>page 4</vt:lpstr>
      <vt:lpstr>page 5</vt:lpstr>
      <vt:lpstr>'Décompte type A page 1'!Print_Area</vt:lpstr>
    </vt:vector>
  </TitlesOfParts>
  <Company>Switzerland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 Switzerland</dc:creator>
  <cp:lastModifiedBy>Mollia Eliane EDA MOLEL</cp:lastModifiedBy>
  <cp:lastPrinted>2014-10-02T14:06:57Z</cp:lastPrinted>
  <dcterms:created xsi:type="dcterms:W3CDTF">2000-11-29T13:48:18Z</dcterms:created>
  <dcterms:modified xsi:type="dcterms:W3CDTF">2025-03-03T09:28:55Z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COO.2011.100.6.185456</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Herr Villiger</vt:lpwstr>
  </property>
  <property fmtid="{D5CDD505-2E9C-101B-9397-08002B2CF9AE}" pid="10" name="FSC#COOELAK@1.1001:OwnerExtension">
    <vt:lpwstr/>
  </property>
  <property fmtid="{D5CDD505-2E9C-101B-9397-08002B2CF9AE}" pid="11" name="FSC#COOELAK@1.1001:DispatchedBy">
    <vt:lpwstr/>
  </property>
  <property fmtid="{D5CDD505-2E9C-101B-9397-08002B2CF9AE}" pid="12" name="FSC#COOELAK@1.1001:DispatchedAt">
    <vt:lpwstr/>
  </property>
  <property fmtid="{D5CDD505-2E9C-101B-9397-08002B2CF9AE}" pid="13" name="FSC#COOELAK@1.1001:ApprovedBy">
    <vt:lpwstr/>
  </property>
  <property fmtid="{D5CDD505-2E9C-101B-9397-08002B2CF9AE}" pid="14" name="FSC#COOELAK@1.1001:ApprovedAt">
    <vt:lpwstr/>
  </property>
  <property fmtid="{D5CDD505-2E9C-101B-9397-08002B2CF9AE}" pid="15" name="FSC#COOELAK@1.1001:Department">
    <vt:lpwstr>Sektion Aufträge und SAP_x000d_
Dienst Aufträge, Tarife und Einkauf</vt:lpwstr>
  </property>
  <property fmtid="{D5CDD505-2E9C-101B-9397-08002B2CF9AE}" pid="16" name="FSC#COOELAK@1.1001:CreatedAt">
    <vt:lpwstr>14.03.2005 11:39:32</vt:lpwstr>
  </property>
  <property fmtid="{D5CDD505-2E9C-101B-9397-08002B2CF9AE}" pid="17" name="FSC#COOELAK@1.1001:OU">
    <vt:lpwstr>Sektion Aufträge und SAP</vt:lpwstr>
  </property>
  <property fmtid="{D5CDD505-2E9C-101B-9397-08002B2CF9AE}" pid="18" name="FSC#COOELAK@1.1001:Priority">
    <vt:lpwstr/>
  </property>
  <property fmtid="{D5CDD505-2E9C-101B-9397-08002B2CF9AE}" pid="19" name="FSC#COOELAK@1.1001:ObjBarCode">
    <vt:lpwstr>*COO.2011.100.6.185456*</vt:lpwstr>
  </property>
  <property fmtid="{D5CDD505-2E9C-101B-9397-08002B2CF9AE}" pid="20" name="FSC#COOELAK@1.1001:RefBarCode">
    <vt:lpwstr>*Formulaire de décompte 8A*</vt:lpwstr>
  </property>
  <property fmtid="{D5CDD505-2E9C-101B-9397-08002B2CF9AE}" pid="21" name="FSC#COOELAK@1.1001:FileRefBarCode">
    <vt:lpwstr/>
  </property>
  <property fmtid="{D5CDD505-2E9C-101B-9397-08002B2CF9AE}" pid="22" name="FSC#COOELAK@1.1001:ExternalRef">
    <vt:lpwstr/>
  </property>
  <property fmtid="{D5CDD505-2E9C-101B-9397-08002B2CF9AE}" pid="23" name="FSC$NOPARSEFILE">
    <vt:bool>true</vt:bool>
  </property>
  <property fmtid="{D5CDD505-2E9C-101B-9397-08002B2CF9AE}" pid="24" name="MSIP_Label_da5a5f50-0881-436f-9c49-8a41d790817e_Enabled">
    <vt:lpwstr>true</vt:lpwstr>
  </property>
  <property fmtid="{D5CDD505-2E9C-101B-9397-08002B2CF9AE}" pid="25" name="MSIP_Label_da5a5f50-0881-436f-9c49-8a41d790817e_SetDate">
    <vt:lpwstr>2025-03-03T09:28:55Z</vt:lpwstr>
  </property>
  <property fmtid="{D5CDD505-2E9C-101B-9397-08002B2CF9AE}" pid="26" name="MSIP_Label_da5a5f50-0881-436f-9c49-8a41d790817e_Method">
    <vt:lpwstr>Privileged</vt:lpwstr>
  </property>
  <property fmtid="{D5CDD505-2E9C-101B-9397-08002B2CF9AE}" pid="27" name="MSIP_Label_da5a5f50-0881-436f-9c49-8a41d790817e_Name">
    <vt:lpwstr>L1</vt:lpwstr>
  </property>
  <property fmtid="{D5CDD505-2E9C-101B-9397-08002B2CF9AE}" pid="28" name="MSIP_Label_da5a5f50-0881-436f-9c49-8a41d790817e_SiteId">
    <vt:lpwstr>02e3c4d5-27fd-43fe-8203-97710d02fae4</vt:lpwstr>
  </property>
  <property fmtid="{D5CDD505-2E9C-101B-9397-08002B2CF9AE}" pid="29" name="MSIP_Label_da5a5f50-0881-436f-9c49-8a41d790817e_ActionId">
    <vt:lpwstr>4e30ce4a-21bb-409f-b283-6ffad1723b80</vt:lpwstr>
  </property>
  <property fmtid="{D5CDD505-2E9C-101B-9397-08002B2CF9AE}" pid="30" name="MSIP_Label_da5a5f50-0881-436f-9c49-8a41d790817e_ContentBits">
    <vt:lpwstr>0</vt:lpwstr>
  </property>
</Properties>
</file>